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7"/>
  </bookViews>
  <sheets>
    <sheet name="TAB 24ok" sheetId="1" r:id="rId1"/>
    <sheet name="TAB 25ok" sheetId="2" r:id="rId2"/>
    <sheet name="TAB 26ok" sheetId="3" r:id="rId3"/>
    <sheet name="TAB 27ok" sheetId="4" r:id="rId4"/>
    <sheet name="TAB 28ok" sheetId="5" r:id="rId5"/>
    <sheet name="TAB 29ok" sheetId="6" r:id="rId6"/>
    <sheet name="TAB 30ok" sheetId="7" r:id="rId7"/>
    <sheet name="TAB 31ok" sheetId="8" r:id="rId8"/>
  </sheets>
  <definedNames>
    <definedName name="_xlnm.Print_Area" localSheetId="0">'TAB 24ok'!$A$1:$N$21</definedName>
    <definedName name="_xlnm.Print_Area" localSheetId="1">'TAB 25ok'!$A$1:$I$20</definedName>
    <definedName name="_xlnm.Print_Area" localSheetId="2">'TAB 26ok'!$A$1:$E$25</definedName>
    <definedName name="_xlnm.Print_Area" localSheetId="3">'TAB 27ok'!$A$1:$G$13</definedName>
    <definedName name="_xlnm.Print_Area" localSheetId="4">'TAB 28ok'!$A$1:$K$29</definedName>
    <definedName name="_xlnm.Print_Area" localSheetId="5">'TAB 29ok'!$A$1:$H$21</definedName>
    <definedName name="_xlnm.Print_Area" localSheetId="6">'TAB 30ok'!$A$1:$I$49</definedName>
    <definedName name="_xlnm.Print_Area" localSheetId="7">'TAB 31ok'!$A$1:$F$78</definedName>
  </definedNames>
  <calcPr fullCalcOnLoad="1"/>
</workbook>
</file>

<file path=xl/sharedStrings.xml><?xml version="1.0" encoding="utf-8"?>
<sst xmlns="http://schemas.openxmlformats.org/spreadsheetml/2006/main" count="666" uniqueCount="466">
  <si>
    <t>NO</t>
  </si>
  <si>
    <t>SOURCE</t>
  </si>
  <si>
    <t>:</t>
  </si>
  <si>
    <t>BALI GOVERNMENT TOURISM OFFICE</t>
  </si>
  <si>
    <t>SUMBER</t>
  </si>
  <si>
    <t>TABEL 26.</t>
  </si>
  <si>
    <t>a.</t>
  </si>
  <si>
    <t>Denpasar</t>
  </si>
  <si>
    <t>b.</t>
  </si>
  <si>
    <t>TABEL 27.</t>
  </si>
  <si>
    <t>REGENCY/ CITY</t>
  </si>
  <si>
    <t>SEAT</t>
  </si>
  <si>
    <t>TABEL 28.</t>
  </si>
  <si>
    <t>TABEL 29.</t>
  </si>
  <si>
    <t>TOTAL</t>
  </si>
  <si>
    <t>TABEL 30.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</si>
  <si>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</si>
  <si>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</si>
  <si>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</si>
  <si>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</si>
  <si>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</si>
  <si>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</si>
  <si>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</si>
  <si>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</si>
  <si>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SPECIFIC LANGUAGES</t>
  </si>
  <si>
    <t>INGGRIS</t>
  </si>
  <si>
    <t>JEPANG</t>
  </si>
  <si>
    <t>ITALIA</t>
  </si>
  <si>
    <t>BELANDA</t>
  </si>
  <si>
    <t>JERMAN</t>
  </si>
  <si>
    <t>SPANYOL</t>
  </si>
  <si>
    <t>PERANCIS</t>
  </si>
  <si>
    <t>MANDARIN</t>
  </si>
  <si>
    <t>KOREA</t>
  </si>
  <si>
    <t>SWEDIA</t>
  </si>
  <si>
    <t>ARAB</t>
  </si>
  <si>
    <t>RUSIA</t>
  </si>
  <si>
    <t>INDONESIA</t>
  </si>
  <si>
    <t>DENMARK</t>
  </si>
  <si>
    <t>- BALI GOVERNMENT TOURISM OFFICE</t>
  </si>
  <si>
    <t>DESCRIPTION</t>
  </si>
  <si>
    <t>Accomodation</t>
  </si>
  <si>
    <t>Hotel Bintang</t>
  </si>
  <si>
    <t>Hotel Melati</t>
  </si>
  <si>
    <t>c.</t>
  </si>
  <si>
    <t>Pondok Wisata</t>
  </si>
  <si>
    <t>Direct Foreign Tourist Arrival</t>
  </si>
  <si>
    <t>to Bali</t>
  </si>
  <si>
    <t>via Ngurah Rai Airport</t>
  </si>
  <si>
    <t>Room</t>
  </si>
  <si>
    <t>Rumah Makan</t>
  </si>
  <si>
    <t>Seat</t>
  </si>
  <si>
    <t>Guide</t>
  </si>
  <si>
    <t>Travel Agent</t>
  </si>
  <si>
    <t>GATEWAY</t>
  </si>
  <si>
    <t>PERBANDINGAN WISATAWAN MANCANEGARA YANG LANGSUNG</t>
  </si>
  <si>
    <t>DENPASAR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</si>
  <si>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</si>
  <si>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</si>
  <si>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</si>
  <si>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</si>
  <si>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</si>
  <si>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</si>
  <si>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</si>
  <si>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</si>
  <si>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PLACES OF INTEREST</t>
  </si>
  <si>
    <t>TOURIST RESORT</t>
  </si>
  <si>
    <t>TOURISM WATER SPORT COMPANY</t>
  </si>
  <si>
    <t>TABLE 26.</t>
  </si>
  <si>
    <t>REGENCY/CITY</t>
  </si>
  <si>
    <t>DINAS PARIWISATA PROVINSI BALI</t>
  </si>
  <si>
    <t>TABLE 27.</t>
  </si>
  <si>
    <t>TABLE 28.</t>
  </si>
  <si>
    <t>TABLE 29.</t>
  </si>
  <si>
    <t>TABLE 30.</t>
  </si>
  <si>
    <t>- DINAS PARIWISATA PROVINSI BALI</t>
  </si>
  <si>
    <t>via Gilimanuk Harbour</t>
  </si>
  <si>
    <t>Unit</t>
  </si>
  <si>
    <t>+/-  %</t>
  </si>
  <si>
    <t xml:space="preserve">REGENCY/CITY </t>
  </si>
  <si>
    <t xml:space="preserve">Number of Passangers to Bali </t>
  </si>
  <si>
    <t xml:space="preserve">COMPARATIVE DATA OF DIRECT FOREIGN TOURIST ARRIVALS </t>
  </si>
  <si>
    <t>GROWTH</t>
  </si>
  <si>
    <t>TABLE 25.</t>
  </si>
  <si>
    <t>TABEL 25.</t>
  </si>
  <si>
    <t>RESTAURANT/</t>
  </si>
  <si>
    <t>RUMAH MAKAN</t>
  </si>
  <si>
    <t>.</t>
  </si>
  <si>
    <t xml:space="preserve">TOURIST RESORT, PLACES OF INTEREST, </t>
  </si>
  <si>
    <t>via Padang Bai Harbour</t>
  </si>
  <si>
    <t>-</t>
  </si>
  <si>
    <t>FOREIGN TOURIST</t>
  </si>
  <si>
    <t>DOMESTIC TOURIST</t>
  </si>
  <si>
    <t xml:space="preserve">Number of Tourist </t>
  </si>
  <si>
    <t>Length of stay</t>
  </si>
  <si>
    <t>Expenditure per person per day</t>
  </si>
  <si>
    <t>PROJECTION</t>
  </si>
  <si>
    <t>- MINISTRY OF TOURISM OF THE REPUBLIC OF INDONESIA</t>
  </si>
  <si>
    <t>- KEMENTERIAN PARIWISATA REPUBLIK INDONESIA</t>
  </si>
  <si>
    <t xml:space="preserve"> </t>
  </si>
  <si>
    <t>KABUPATEN/KOTA</t>
  </si>
  <si>
    <t>ALAMAT</t>
  </si>
  <si>
    <t>KETERANGAN</t>
  </si>
  <si>
    <t>DESA WISATA BONGKASA PERTIWI</t>
  </si>
  <si>
    <t>DITETAPKAN MELALUI PERBUP BADUNG NO.47. TAHUN 2010 TENTANG PENETAPAN KAWASAN DESA WISATA DI KABUPATEN BADUNG</t>
  </si>
  <si>
    <t>BR.KARANG DALEM I,KEC.ABIANSEMAL</t>
  </si>
  <si>
    <t>BR.SEKAR MUKTI PUNDUNG,KEC.PETANG</t>
  </si>
  <si>
    <t>BR.KERTA,KEC.PETANG</t>
  </si>
  <si>
    <t>BR.KIADAN,KEC.PETANG</t>
  </si>
  <si>
    <t>BR.LAWAK,KEC.PETANG</t>
  </si>
  <si>
    <t>KEC.PETANG</t>
  </si>
  <si>
    <t>KEC.ABIANSEMAL</t>
  </si>
  <si>
    <t>KEC.MENGWI</t>
  </si>
  <si>
    <t>KELURAHAN KUBU,KEC.BANGLI</t>
  </si>
  <si>
    <t>DESA WISATA GULIANG KANGIN</t>
  </si>
  <si>
    <t>DESA BUNUTIN,KEC.BANGLI</t>
  </si>
  <si>
    <t>DESA WISATA PENGOTAN</t>
  </si>
  <si>
    <t>DESA PENGOTAN, KEC.BANGLI</t>
  </si>
  <si>
    <t>DESA WISATA SEDIT</t>
  </si>
  <si>
    <t>KELURAHAN BEBALANG,KEC.BANGLI</t>
  </si>
  <si>
    <t>DESA WISATA UNDISAN</t>
  </si>
  <si>
    <t>DESA UNDISAN, KEC.TEMBUKU</t>
  </si>
  <si>
    <t>DESA WISATA JEHEM</t>
  </si>
  <si>
    <t>DESA JEHEM,KEC.TEMBUKU</t>
  </si>
  <si>
    <t>DESA WISATA KAYUAMBA</t>
  </si>
  <si>
    <t>DESA TIGA,KEC SUSUT</t>
  </si>
  <si>
    <t>DESA WISATA TERUNYAN DESA</t>
  </si>
  <si>
    <t>DESA TERUNYAN,KEC.KINTAMANI</t>
  </si>
  <si>
    <t>DESA WISATA BAYUNG GEDE</t>
  </si>
  <si>
    <t>DESA BAYUNG GEDE, KEC.KINTAMANI</t>
  </si>
  <si>
    <t>DESA WISATA KINTAMANI</t>
  </si>
  <si>
    <t>DESA KINTAMANI,KEC.KINTAMANI</t>
  </si>
  <si>
    <t>DESA WISATA SUTER</t>
  </si>
  <si>
    <t>DESA SUTER KEC.KINTAMANI</t>
  </si>
  <si>
    <t>DESA WISATA BUAHAN</t>
  </si>
  <si>
    <t>DESA BUAHAN,KEC.KINTAMANI</t>
  </si>
  <si>
    <t>DESA WISATA SUKAWANA</t>
  </si>
  <si>
    <t>DESA SUKAWANA,KEC.KINTAMANI</t>
  </si>
  <si>
    <t>DESA WISATA BATUR UTARA</t>
  </si>
  <si>
    <t>DESA BATUR UTARA,KEC.KINTAMANI</t>
  </si>
  <si>
    <t>DESA WISATA BATUR TENGAH</t>
  </si>
  <si>
    <t>DESA BATUR TENGAH,KEC.KINTAMANI</t>
  </si>
  <si>
    <t>DESA WISATA BATUR SELATAN</t>
  </si>
  <si>
    <t>DESA BATUR SELATAN,KEC.KINTAMANI</t>
  </si>
  <si>
    <t>DESA WISATA BELANDINGAN</t>
  </si>
  <si>
    <t>DESA BELANDINGAN,KEC.KINTAMANI</t>
  </si>
  <si>
    <t>DESA WISATA ABANGBATUDINDING</t>
  </si>
  <si>
    <t>DESA ABANGBATUDINDING,KEC.KINTAMANI</t>
  </si>
  <si>
    <t>DESA WISATA ABANGSONGAN</t>
  </si>
  <si>
    <t>DESA ABANGSONGAN,KEC.KINTAMANI</t>
  </si>
  <si>
    <t>DESA WISATA SONGAN A</t>
  </si>
  <si>
    <t>DESA SONGAN A, KEC.KINTAMANI</t>
  </si>
  <si>
    <t>DESA WISATA SONGAN B</t>
  </si>
  <si>
    <t>DSA SONGAN B,KEC.KINTAMANI</t>
  </si>
  <si>
    <t>DESA WISATA PINGGAN</t>
  </si>
  <si>
    <t>DESA PINGGAN,KEC.KINTAMANI</t>
  </si>
  <si>
    <t>DESA WISATA KUTUH</t>
  </si>
  <si>
    <t>DESA KUTUH,KEC.KINTAMANI</t>
  </si>
  <si>
    <t>DESA WISATA KEDISAN</t>
  </si>
  <si>
    <t>DESA KEDISAN, KEC.KINTAMANI</t>
  </si>
  <si>
    <t>DESA WISATA BUNUTIN</t>
  </si>
  <si>
    <t>DESA BUNUTIN,KEC.KINTAMANI</t>
  </si>
  <si>
    <t>DESA WISATA TEMBUKU</t>
  </si>
  <si>
    <t>DESA TEMBUKU,KEC.TEMBUKU</t>
  </si>
  <si>
    <t>DESA WISATA SELULUNG</t>
  </si>
  <si>
    <t>DESA SELULUNG,KEC.KINTAMANI</t>
  </si>
  <si>
    <t>KELURAHAN SUBAGAN,KEC.KARANGASEM</t>
  </si>
  <si>
    <t>KEC.BEBANDEM</t>
  </si>
  <si>
    <t>PERBEKELAN ANTIGA,MANGGIS</t>
  </si>
  <si>
    <t>PERBEKELAN SIBETAN, BEBANDEM</t>
  </si>
  <si>
    <t>PERBEKELAN TENGANAN, MANGGIS</t>
  </si>
  <si>
    <t>PERBEKELAN TUMBU, KARANGASEM</t>
  </si>
  <si>
    <t>PERBEKELAN PRATIMA, KARANGASEM</t>
  </si>
  <si>
    <t>PERBEKELAN BUGBUG,KARANGASEM</t>
  </si>
  <si>
    <t>PERBEKELAN BESAKIH,RENDANG</t>
  </si>
  <si>
    <t>PERBEKELAN NONGAN,RENDANG</t>
  </si>
  <si>
    <t>PERBEKELAN PADANGABAI,MANGGIS</t>
  </si>
  <si>
    <t>PERBEKELAN ULAKAN,MANGGIS</t>
  </si>
  <si>
    <t>PERBEKELAN KASTALA, BEBANDEM</t>
  </si>
  <si>
    <t>PERBEKELAN DUDA,SELAT</t>
  </si>
  <si>
    <t>PERBEKELAN MUNTIGUNUNG,KUBU</t>
  </si>
  <si>
    <t>PERBEKELAN SUBUDI,SELAT.DESA</t>
  </si>
  <si>
    <t>PERBEKELAN SELUMBUNG,MANGGIS</t>
  </si>
  <si>
    <t>PERBEKELAN GEGELANG,MANGGIS</t>
  </si>
  <si>
    <t>SK BUPATI KARANGASEM NO.658/HK/2014, TENTANG PENETAPAN DESA WISATA DI KABUPATEN KARANGASEM</t>
  </si>
  <si>
    <t>DESA WISATA SEMBIRAN</t>
  </si>
  <si>
    <t>DESA WISATA GITGIT</t>
  </si>
  <si>
    <t>DESA WISATA SAMBANGAN</t>
  </si>
  <si>
    <t>DESA WISATA AMBENGAN</t>
  </si>
  <si>
    <t>DESA WISATA BEBETIN</t>
  </si>
  <si>
    <t>DESA WISATA MUNDUK</t>
  </si>
  <si>
    <t>DESA WISATA KALIASEM</t>
  </si>
  <si>
    <t>DESA WISATA GOBLEG</t>
  </si>
  <si>
    <t>DESA WISATA KALIBUKBUK</t>
  </si>
  <si>
    <t>DESA WISATA PEMUTERAN</t>
  </si>
  <si>
    <t>KECAMATAN SUKASADA</t>
  </si>
  <si>
    <t>KECAMATAN TEJAKULA</t>
  </si>
  <si>
    <t>KECAMATAN SAWAN</t>
  </si>
  <si>
    <t>KECAMATAN BANJAR</t>
  </si>
  <si>
    <t>KECAMATAN BULELENG</t>
  </si>
  <si>
    <t>KECAMATAN GEROKGAK</t>
  </si>
  <si>
    <t>PERBEKELAN PRINGSARI,SELAT</t>
  </si>
  <si>
    <t>KELURAHAN SANUR</t>
  </si>
  <si>
    <t>KELURAHAN PENATIH</t>
  </si>
  <si>
    <t xml:space="preserve">KELURAHAN SERANGAN </t>
  </si>
  <si>
    <t>KECAMATAN DENPASAR SELATAN</t>
  </si>
  <si>
    <t>KECAMATAN DENPASAR TIMUR</t>
  </si>
  <si>
    <t>DESA ADAT PINGE</t>
  </si>
  <si>
    <t>KECAMATAN MARGA</t>
  </si>
  <si>
    <t xml:space="preserve">SK BUPATI TABANAN </t>
  </si>
  <si>
    <t>DESA  PANGSAN</t>
  </si>
  <si>
    <t>DESA  PETANG</t>
  </si>
  <si>
    <t>DESA  PLAGA</t>
  </si>
  <si>
    <t>DESA  BELOK</t>
  </si>
  <si>
    <t>DESA  CARANG SARI</t>
  </si>
  <si>
    <t>DESA  SANGEH</t>
  </si>
  <si>
    <t>DESA  BAHA</t>
  </si>
  <si>
    <t>DESA  KAPAL</t>
  </si>
  <si>
    <t>DESA  MENGWI</t>
  </si>
  <si>
    <t>DESA  MUNGGU</t>
  </si>
  <si>
    <t>DESA PAKRAMAN JASRI</t>
  </si>
  <si>
    <t>DESA  BUDAKELING</t>
  </si>
  <si>
    <t>DESA  TIMBRAH</t>
  </si>
  <si>
    <t>DESA  TUMBU</t>
  </si>
  <si>
    <t>DESA  TENGANAN</t>
  </si>
  <si>
    <t>DESA  ANTIGA</t>
  </si>
  <si>
    <t>DESA  SIBETAN</t>
  </si>
  <si>
    <t>DESA  BUGBUG</t>
  </si>
  <si>
    <t>DESA  BESAKIH</t>
  </si>
  <si>
    <t>DESA  PADANGBAI</t>
  </si>
  <si>
    <t>DESA  NONGAN</t>
  </si>
  <si>
    <t>DESA  TANAH AMPO</t>
  </si>
  <si>
    <t>DESA  KASTALA</t>
  </si>
  <si>
    <t>DESA  DUDA</t>
  </si>
  <si>
    <t>DESA  PRINGSARI</t>
  </si>
  <si>
    <t>DESA  JUNGUTAN</t>
  </si>
  <si>
    <t>DESA  MUNTIGUNUNG</t>
  </si>
  <si>
    <t>DESA  SEBUDI</t>
  </si>
  <si>
    <t>DESA SELUMBUNG</t>
  </si>
  <si>
    <t>DESA  GEGELANG</t>
  </si>
  <si>
    <t>DESA  SANUR KAUH</t>
  </si>
  <si>
    <t>DESA  SANUR KAJA</t>
  </si>
  <si>
    <t>DESA  KERTALANGU</t>
  </si>
  <si>
    <t>DESA JATILUWIH</t>
  </si>
  <si>
    <t>KABUPATEN TABANAN</t>
  </si>
  <si>
    <t>NO.337 TAHUN 2004</t>
  </si>
  <si>
    <t>NO.180/337/03/HK &amp;HAM/2016</t>
  </si>
  <si>
    <t>SK.BUPATI TABANAN</t>
  </si>
  <si>
    <t>DESA BIAUNG</t>
  </si>
  <si>
    <t>NO.180/336/03/HK &amp; HAM/2016</t>
  </si>
  <si>
    <t>DESA KERAMBITAN</t>
  </si>
  <si>
    <t>NO.180/335/03/HK &amp; HAM/2016</t>
  </si>
  <si>
    <t>DESA ANTAP</t>
  </si>
  <si>
    <t>NO.180/334/03/HK &amp; HAM/2016</t>
  </si>
  <si>
    <t>DESA TUA</t>
  </si>
  <si>
    <t>NO.180/333/03/HK &amp; HAM/2016</t>
  </si>
  <si>
    <t>DESA ANTAPAN</t>
  </si>
  <si>
    <t>NO.180/332/03/HK &amp; HAM/2016</t>
  </si>
  <si>
    <t>DESA BELIMBING</t>
  </si>
  <si>
    <t>NO.180/331/03/HK &amp; HAM/2016</t>
  </si>
  <si>
    <t>DESA LALANGLINGGAH</t>
  </si>
  <si>
    <t>NO.180/330/03/HK &amp; HAM/2016</t>
  </si>
  <si>
    <t>DESA KABA-KABA</t>
  </si>
  <si>
    <t>NO.180/329/03/HK &amp; HAM/2016</t>
  </si>
  <si>
    <t>DESA MANGESTA</t>
  </si>
  <si>
    <t>NO.180/328/03/HK &amp; HAM/2016</t>
  </si>
  <si>
    <t>DESA NYAMBU</t>
  </si>
  <si>
    <t>NO.180/327/03/HK &amp; HAM/2016</t>
  </si>
  <si>
    <t>DESA KUKUH</t>
  </si>
  <si>
    <t>NO.180/326/03/HK &amp; HAM/2016</t>
  </si>
  <si>
    <t>DESA TISTA</t>
  </si>
  <si>
    <t>NO.180/319/03/HK &amp; HAM/2016</t>
  </si>
  <si>
    <t>DESA WISATA TIHINGAN</t>
  </si>
  <si>
    <t>KECAMATAN BANJARANGKAN</t>
  </si>
  <si>
    <t>DESA WISATA TIMUHUN</t>
  </si>
  <si>
    <t>DESA WISATA BAKAS</t>
  </si>
  <si>
    <t>DESA WISATA KAMASAN</t>
  </si>
  <si>
    <t>KECAMATAN KLUNGKUNG</t>
  </si>
  <si>
    <t>DESA WISATA TEGAK</t>
  </si>
  <si>
    <t>DESA WISATA GELGEL</t>
  </si>
  <si>
    <t>DESA WISATA BESAN</t>
  </si>
  <si>
    <t>KECAMATAN DAWAN</t>
  </si>
  <si>
    <t>DESA WISATA PESINGGAHAN</t>
  </si>
  <si>
    <t>DESA WISATA PAKSEBALI</t>
  </si>
  <si>
    <t>DESA WISATA JUNGUTBATU</t>
  </si>
  <si>
    <t>KECAMATAN NUSA PENIDA</t>
  </si>
  <si>
    <t>DESA WISATA LEMBONGAN</t>
  </si>
  <si>
    <t>DESA WISATA PED</t>
  </si>
  <si>
    <t>DESA WISATA BATU KANDIK</t>
  </si>
  <si>
    <t>DESA WISATA TANGLAD</t>
  </si>
  <si>
    <t>DESA WISATA PEJUKUTAN</t>
  </si>
  <si>
    <t>DESA WISATA BATU NUNGGUL</t>
  </si>
  <si>
    <t>DESA WISATA KELUMPU</t>
  </si>
  <si>
    <t>DESA WISATA SUANA</t>
  </si>
  <si>
    <t>DESA EKASARI</t>
  </si>
  <si>
    <t>KECAMATAN MELAYA</t>
  </si>
  <si>
    <t>DESA BLIMBINGSARI</t>
  </si>
  <si>
    <t>DESA PERANCAK</t>
  </si>
  <si>
    <t>KECAMATAN JEMBRANA</t>
  </si>
  <si>
    <t>DESA KEDISAN</t>
  </si>
  <si>
    <t>KECAMATAN TEGALLALANG</t>
  </si>
  <si>
    <t>DESA TARO</t>
  </si>
  <si>
    <t>KECAMATAN UBUD</t>
  </si>
  <si>
    <t>KECAMATAN PAYANGAN</t>
  </si>
  <si>
    <t>DESA SINGAPADU TENGAH</t>
  </si>
  <si>
    <t>KECAMATAN SUKAWATI</t>
  </si>
  <si>
    <t>DESA SINGAPADU KALER</t>
  </si>
  <si>
    <t>SK WALIKOTA DENPASAR NO.188.45/472/HK/2015, TENTANG PENETAPAN DESA WISATA DI KOTA DENPASAR</t>
  </si>
  <si>
    <t>PERATURAN BUPATI KLUNGKUNG NO.2 TAHUN 2017 TENTANG PENETAPAN DESA WISATA DI KABUPATEN KLUNGKUNG</t>
  </si>
  <si>
    <t>DESA WISATA PENGLIPURAN</t>
  </si>
  <si>
    <t>PERBEKELAN JUNGUTAN,BEBANDEM</t>
  </si>
  <si>
    <t xml:space="preserve">JUMLAH KAWASAN PARIWISATA, DAYA TARIK WISATA,  </t>
  </si>
  <si>
    <t>DESA WISATA LES</t>
  </si>
  <si>
    <t>DESA WISATA JULAH</t>
  </si>
  <si>
    <t>DESA WISATA PACUNG</t>
  </si>
  <si>
    <t>DESA WISATA BENGKALA</t>
  </si>
  <si>
    <t>KECAMATAN KUBUTAMBAHAN</t>
  </si>
  <si>
    <t>DESA WISATA SEKUMPUL</t>
  </si>
  <si>
    <t>DESA WISATA SUDAJI</t>
  </si>
  <si>
    <t>DESA WISATA LEMUKIH</t>
  </si>
  <si>
    <t>DESA WISATA MENYALI</t>
  </si>
  <si>
    <t>DESA WISATA SANGSIT</t>
  </si>
  <si>
    <t>DESA WISATA JAGARAGA</t>
  </si>
  <si>
    <t>DESA WISATA SAWAN</t>
  </si>
  <si>
    <t>DESA WISATA PAKET AGUNG</t>
  </si>
  <si>
    <t>DESA WISATA PANCASARI</t>
  </si>
  <si>
    <t>DESA WISATA BANJAR</t>
  </si>
  <si>
    <t>DESA WISATA SIDATAPA</t>
  </si>
  <si>
    <t>DESA WISATA CEMPAGA</t>
  </si>
  <si>
    <t>DESA WISATA TIGAWASA</t>
  </si>
  <si>
    <t>DESA WISATA PEDAWA</t>
  </si>
  <si>
    <t>DESA WISATA BANYUSERI</t>
  </si>
  <si>
    <t>DESA WISATA SUMBER KIMA</t>
  </si>
  <si>
    <t>SK BUPATI BULELENG NO.430/405/HK/2017, TENTANG  DESA WISATA KABUPATEN BULELENG TAHUN 2017</t>
  </si>
  <si>
    <t>KEPUTUSAN BUPATI GIANYAR NO.429/E-02/HK/2017 TENTANG PENETAPAN DESA WISATA DI KABUPATEN GIANYAR</t>
  </si>
  <si>
    <t>DESA KERTA</t>
  </si>
  <si>
    <t>DESA BATUBULAN</t>
  </si>
  <si>
    <t>DESA KEMENUH</t>
  </si>
  <si>
    <t>DESA MAS</t>
  </si>
  <si>
    <t>DESA KENDRAN</t>
  </si>
  <si>
    <t>KECAMATAN TEGALALNG</t>
  </si>
  <si>
    <t>DESA MEGATI</t>
  </si>
  <si>
    <t>NO.180/313/03/HK &amp; HAM/2018</t>
  </si>
  <si>
    <t>DESA GUNUNG SALAK</t>
  </si>
  <si>
    <t>NO.180/225/03/HK &amp; HAM/2017</t>
  </si>
  <si>
    <t>DESA WANAGIRI</t>
  </si>
  <si>
    <t>NO.180/315/03/HK &amp; HAM/2018</t>
  </si>
  <si>
    <t>DESA LUMBUNG KAUH</t>
  </si>
  <si>
    <t>NO.180/314/03/HK &amp; HAM/2018</t>
  </si>
  <si>
    <t>NO.180/311/03/HK &amp; HAM/2018</t>
  </si>
  <si>
    <t>DESA MUNDUK TEMU</t>
  </si>
  <si>
    <t>NO.180/312/03/HK &amp; HAM/2018</t>
  </si>
  <si>
    <t>DESA SANDA</t>
  </si>
  <si>
    <t>DESA TAJEN</t>
  </si>
  <si>
    <t>DESA BONGAN</t>
  </si>
  <si>
    <t>NO.180/309/03/HK &amp; HAM/2018</t>
  </si>
  <si>
    <t>NO.180/226/03/HK &amp; HAM/2017</t>
  </si>
  <si>
    <t>NO.180/457/03/HK &amp; HAM/2018</t>
  </si>
  <si>
    <t>DITETAPKAN MELALUI PERBUP BANGLI  NO.4. TAHUN 2018 TENTANG PERUBAHAN KETIGA ATAS PERATURAN BUPATI BANGLI NO.16 TAHUN 2014 TENTANG DESA WISATA DI KAB. BANGLI.</t>
  </si>
  <si>
    <t>DESA WISATA CATUR</t>
  </si>
  <si>
    <t>DESA WISATA PENINJOAN</t>
  </si>
  <si>
    <t>DESA WISATA LANGGAHAN</t>
  </si>
  <si>
    <t>DESA WISATA GULIANG KAWAN</t>
  </si>
  <si>
    <t>DESA CATUR, KEC KINTAMANI</t>
  </si>
  <si>
    <t>DESA PENINJOAN, KECAMATAN TEMBUKU</t>
  </si>
  <si>
    <t>DESA LANGGAHAN, KECAMATAN KINTAMANI</t>
  </si>
  <si>
    <t>DESA BUNUTIN, KECAMATAN BANGLI</t>
  </si>
  <si>
    <t>DESA WISATA WANAGIRI</t>
  </si>
  <si>
    <t>A</t>
  </si>
  <si>
    <t>Pintu Udara</t>
  </si>
  <si>
    <t>Ngurah Rai</t>
  </si>
  <si>
    <t>Soekarno-Hatta</t>
  </si>
  <si>
    <t>Juanda</t>
  </si>
  <si>
    <t>Kualanamu</t>
  </si>
  <si>
    <t>Husein Sastranegara</t>
  </si>
  <si>
    <t>Adi Sucipto</t>
  </si>
  <si>
    <t>Bandara Int. Lombok</t>
  </si>
  <si>
    <t>Sam Ratulangi</t>
  </si>
  <si>
    <t>Minangkabau</t>
  </si>
  <si>
    <t>Sultan Syarif Kasim II</t>
  </si>
  <si>
    <t>Sultan Iskandar Muda</t>
  </si>
  <si>
    <t>Ahmad Yani</t>
  </si>
  <si>
    <t>Supadio</t>
  </si>
  <si>
    <t>Hasanudin</t>
  </si>
  <si>
    <t>Sultan Baranudin II</t>
  </si>
  <si>
    <t>B</t>
  </si>
  <si>
    <t>Pintu Laut</t>
  </si>
  <si>
    <t>Batam</t>
  </si>
  <si>
    <t>Tanjung Uban</t>
  </si>
  <si>
    <t>Tanjung Pinang</t>
  </si>
  <si>
    <t>Tanjung balai Karium</t>
  </si>
  <si>
    <t>Tanjung Benoa</t>
  </si>
  <si>
    <t>Tanjung Emas</t>
  </si>
  <si>
    <t>C</t>
  </si>
  <si>
    <t>Pintu Darat</t>
  </si>
  <si>
    <t>Jayapura</t>
  </si>
  <si>
    <t>Atambua</t>
  </si>
  <si>
    <t>Entikong</t>
  </si>
  <si>
    <t>Aruk</t>
  </si>
  <si>
    <t>Nanga Badau</t>
  </si>
  <si>
    <t xml:space="preserve">TOTAL </t>
  </si>
  <si>
    <t>D</t>
  </si>
  <si>
    <t>Pintu Lainnya</t>
  </si>
  <si>
    <t>DESA YEH MALET</t>
  </si>
  <si>
    <t>DESA ASAK</t>
  </si>
  <si>
    <t>DESA BUKIT</t>
  </si>
  <si>
    <t>DESA TEBOLA</t>
  </si>
  <si>
    <t>DESA PURWAYU</t>
  </si>
  <si>
    <t>DESA DUKUH</t>
  </si>
  <si>
    <t>DESA KERAMAS</t>
  </si>
  <si>
    <t>DESA PEJENG KANGIN</t>
  </si>
  <si>
    <t>DESA PETULU</t>
  </si>
  <si>
    <t>DESA TEGALLALANG</t>
  </si>
  <si>
    <t>DESA BUAHAN KAJA</t>
  </si>
  <si>
    <t>DESA LEBIH</t>
  </si>
  <si>
    <t>DESA SIDAN</t>
  </si>
  <si>
    <t>DESA LODTUNDUH</t>
  </si>
  <si>
    <t>DESA SINGAPADU</t>
  </si>
  <si>
    <t>DESA CELUK</t>
  </si>
  <si>
    <t>KECAMATAN BLAHBATUH</t>
  </si>
  <si>
    <t>KECAMATAN TAMPAK SIRING</t>
  </si>
  <si>
    <t>KECAMATAN GIANYAR</t>
  </si>
  <si>
    <t>KECAMATAN MANGGIS</t>
  </si>
  <si>
    <t>KECAMATAN KARANGASEM</t>
  </si>
  <si>
    <t>KECAMATAN SIDEMEN</t>
  </si>
  <si>
    <t>KECAMATAN ABANG</t>
  </si>
  <si>
    <t>KECAMATAN KUBU</t>
  </si>
  <si>
    <t>TABLE 24.</t>
  </si>
  <si>
    <t>TABEL 24.</t>
  </si>
  <si>
    <t>TABLE 31. LIST OF RURAL TOURISM IN BALI</t>
  </si>
  <si>
    <t>TABEL 31. NAMA-NAMA DESA WISATA DI BALI</t>
  </si>
  <si>
    <t>PROJECTION OF TOURISM BALI 2021</t>
  </si>
  <si>
    <t>PROYEKSI PARIWISATA BALI TAHUN 2021</t>
  </si>
  <si>
    <t xml:space="preserve"> 2.402.186 people</t>
  </si>
  <si>
    <t xml:space="preserve"> 5.500.000 people</t>
  </si>
  <si>
    <t>2,68  day</t>
  </si>
  <si>
    <t xml:space="preserve">  2,01 day</t>
  </si>
  <si>
    <t>US $ 145.15</t>
  </si>
  <si>
    <t>Rp. 530.000</t>
  </si>
  <si>
    <t>TO INDONESIA  VIA PORT OF ENTRY 2019 VS 2020</t>
  </si>
  <si>
    <t>KE INDONESIA MELALUI PINTU MASUK TAHUN 2019 VS 2020</t>
  </si>
  <si>
    <t>RESTAURANT/RUMAH MAKAN IN BALI BY REGENCY IN 2016 - 2020</t>
  </si>
  <si>
    <t>RESTORAN/RUMAH MAKAN DI PROVINSI BALI PER KABUPATEN/KOTA TAHUN 2016 - 2020</t>
  </si>
  <si>
    <t>BAR IN BALI BY REGENCY IN 2016 - 2020</t>
  </si>
  <si>
    <t>PERKEMBANGAN BAR DI BALI PER KABUPATEN/KOTA TAHUN 2016 - 2020</t>
  </si>
  <si>
    <t>NO.180/1286/03/HK &amp; HAM/2020</t>
  </si>
  <si>
    <t>DESA CAU BELAYU</t>
  </si>
  <si>
    <t>DESA BEDULU</t>
  </si>
  <si>
    <t>DESA MANUKAYA</t>
  </si>
  <si>
    <t>DESA SAYAN</t>
  </si>
  <si>
    <t>DESA TAMPAK SIRING</t>
  </si>
  <si>
    <t>KELURAHAN BENG</t>
  </si>
  <si>
    <t>KEPUTUSAN BUPATI GIANYAR NO.762/E-02/HK/2020 TENTANG PENETAPAN DESA WISATA DI KABUPATEN GIANYAR</t>
  </si>
  <si>
    <t>DESA GUMBRIH</t>
  </si>
  <si>
    <t>KECAMATAN PEKUTATAN</t>
  </si>
  <si>
    <t>DESA MEDEWI</t>
  </si>
  <si>
    <t>DESA YEHEMBANG KANGIN</t>
  </si>
  <si>
    <t>KECAMATAN MENDOYO</t>
  </si>
  <si>
    <t>DESA MANISTUTU</t>
  </si>
  <si>
    <t>KEPUTUSAN BUPATI JEMBRANA NO. 209/DISPARBUD/2021 TENTANG PENETAPAN DESA WISATA DI KABUPATEN JEMBRANA</t>
  </si>
  <si>
    <t>ACTIVE GUIDE UNTIL 2020</t>
  </si>
  <si>
    <t>PRAMUWISATA UMUM YANG AKTIF S/D TAHUN 2020</t>
  </si>
  <si>
    <t>TOURISM GENERAL DEVELOPMENT OF BALI IN 2016 - 2020</t>
  </si>
  <si>
    <t>PERKEMBANGAN KEPARIWISATAAN DI BALI TAHUN 2016 - 2020</t>
  </si>
  <si>
    <t>AND TOURISM WATER SPORT COMPANIES IN BALI 2020</t>
  </si>
  <si>
    <t>DAN USAHA WISATA TIRTA TAHUN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</si>
</sst>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_);\(0.00\)"/>
    <numFmt numFmtId="171" formatCode="0_);\(0\)"/>
    <numFmt numFmtId="172" formatCode="_([$USD]\ * #,##0_);_([$USD]\ * \(#,##0\);_([$USD]\ * &quot;-&quot;_);_(@_)"/>
    <numFmt numFmtId="173" formatCode="_([$Rp-421]* #,##0_);_([$Rp-421]* \(#,##0\);_([$Rp-421]* &quot;-&quot;_);_(@_)"/>
    <numFmt numFmtId="174" formatCode="[$-409]dddd\,\ mmmm\ dd\,\ yyyy"/>
    <numFmt numFmtId="175" formatCode="[$-409]h:mm:ss\ AM/PM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7" fontId="0" fillId="0" borderId="13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7" fontId="0" fillId="0" borderId="17" xfId="42" applyNumberFormat="1" applyFont="1" applyBorder="1" applyAlignment="1">
      <alignment horizontal="center"/>
    </xf>
    <xf numFmtId="10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42" applyNumberFormat="1" applyFont="1" applyAlignment="1">
      <alignment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 vertical="center"/>
    </xf>
    <xf numFmtId="37" fontId="0" fillId="0" borderId="13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42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7" fontId="1" fillId="0" borderId="16" xfId="0" applyNumberFormat="1" applyFont="1" applyBorder="1" applyAlignment="1">
      <alignment/>
    </xf>
    <xf numFmtId="37" fontId="0" fillId="0" borderId="13" xfId="42" applyNumberFormat="1" applyFont="1" applyBorder="1" applyAlignment="1">
      <alignment horizontal="right"/>
    </xf>
    <xf numFmtId="37" fontId="0" fillId="0" borderId="13" xfId="42" applyNumberFormat="1" applyFont="1" applyBorder="1" applyAlignment="1" quotePrefix="1">
      <alignment horizontal="right"/>
    </xf>
    <xf numFmtId="37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7" fontId="1" fillId="0" borderId="17" xfId="42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1" fontId="0" fillId="0" borderId="13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7" fontId="50" fillId="0" borderId="17" xfId="42" applyNumberFormat="1" applyFont="1" applyBorder="1" applyAlignment="1">
      <alignment horizontal="right"/>
    </xf>
    <xf numFmtId="0" fontId="0" fillId="0" borderId="17" xfId="0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0" fillId="0" borderId="16" xfId="0" applyFont="1" applyBorder="1" applyAlignment="1">
      <alignment/>
    </xf>
    <xf numFmtId="3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13" xfId="0" applyNumberFormat="1" applyFont="1" applyBorder="1" applyAlignment="1">
      <alignment horizontal="right"/>
    </xf>
    <xf numFmtId="0" fontId="51" fillId="0" borderId="0" xfId="0" applyFont="1" applyAlignment="1">
      <alignment horizontal="center" vertical="center"/>
    </xf>
    <xf numFmtId="3" fontId="51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0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3" fontId="1" fillId="0" borderId="19" xfId="42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1" fontId="0" fillId="0" borderId="19" xfId="0" applyNumberFormat="1" applyFont="1" applyBorder="1" applyAlignment="1">
      <alignment vertical="center"/>
    </xf>
    <xf numFmtId="43" fontId="0" fillId="0" borderId="19" xfId="0" applyNumberFormat="1" applyFont="1" applyBorder="1" applyAlignment="1">
      <alignment vertical="center"/>
    </xf>
    <xf numFmtId="173" fontId="0" fillId="0" borderId="19" xfId="0" applyNumberFormat="1" applyFont="1" applyBorder="1" applyAlignment="1">
      <alignment vertical="center"/>
    </xf>
    <xf numFmtId="0" fontId="52" fillId="0" borderId="16" xfId="0" applyFont="1" applyBorder="1" applyAlignment="1">
      <alignment/>
    </xf>
    <xf numFmtId="37" fontId="52" fillId="0" borderId="17" xfId="42" applyNumberFormat="1" applyFont="1" applyBorder="1" applyAlignment="1">
      <alignment horizontal="right"/>
    </xf>
    <xf numFmtId="0" fontId="50" fillId="0" borderId="12" xfId="0" applyFont="1" applyFill="1" applyBorder="1" applyAlignment="1">
      <alignment/>
    </xf>
    <xf numFmtId="0" fontId="50" fillId="0" borderId="12" xfId="0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37" fontId="0" fillId="0" borderId="13" xfId="42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7" fontId="0" fillId="0" borderId="13" xfId="42" applyNumberFormat="1" applyFont="1" applyBorder="1" applyAlignment="1">
      <alignment horizontal="left"/>
    </xf>
    <xf numFmtId="3" fontId="0" fillId="0" borderId="13" xfId="0" applyNumberFormat="1" applyBorder="1" applyAlignment="1">
      <alignment horizontal="left"/>
    </xf>
    <xf numFmtId="37" fontId="0" fillId="0" borderId="13" xfId="42" applyNumberFormat="1" applyFont="1" applyBorder="1" applyAlignment="1">
      <alignment horizontal="left"/>
    </xf>
    <xf numFmtId="0" fontId="5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0" fillId="0" borderId="17" xfId="42" applyNumberFormat="1" applyFont="1" applyBorder="1" applyAlignment="1">
      <alignment horizontal="left"/>
    </xf>
    <xf numFmtId="0" fontId="50" fillId="0" borderId="16" xfId="0" applyFont="1" applyFill="1" applyBorder="1" applyAlignment="1">
      <alignment/>
    </xf>
    <xf numFmtId="37" fontId="0" fillId="0" borderId="17" xfId="42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1" fillId="0" borderId="0" xfId="42" applyNumberFormat="1" applyFont="1" applyBorder="1" applyAlignment="1">
      <alignment horizontal="center" vertical="center"/>
    </xf>
    <xf numFmtId="37" fontId="1" fillId="0" borderId="0" xfId="42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0" borderId="0" xfId="42" applyNumberFormat="1" applyFont="1" applyBorder="1" applyAlignment="1">
      <alignment horizontal="right"/>
    </xf>
    <xf numFmtId="39" fontId="0" fillId="0" borderId="0" xfId="42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0" fontId="0" fillId="0" borderId="0" xfId="42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37" fontId="0" fillId="33" borderId="0" xfId="42" applyNumberFormat="1" applyFont="1" applyFill="1" applyBorder="1" applyAlignment="1">
      <alignment horizontal="right"/>
    </xf>
    <xf numFmtId="39" fontId="0" fillId="33" borderId="0" xfId="42" applyNumberFormat="1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37" fontId="1" fillId="0" borderId="0" xfId="42" applyNumberFormat="1" applyFont="1" applyBorder="1" applyAlignment="1">
      <alignment horizontal="right"/>
    </xf>
    <xf numFmtId="39" fontId="1" fillId="0" borderId="0" xfId="42" applyNumberFormat="1" applyFont="1" applyBorder="1" applyAlignment="1">
      <alignment horizontal="right"/>
    </xf>
    <xf numFmtId="39" fontId="0" fillId="0" borderId="0" xfId="42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37" fontId="52" fillId="0" borderId="0" xfId="42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72" fontId="0" fillId="0" borderId="19" xfId="0" applyNumberFormat="1" applyFont="1" applyBorder="1" applyAlignment="1">
      <alignment vertical="center"/>
    </xf>
    <xf numFmtId="0" fontId="51" fillId="0" borderId="17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7" fontId="0" fillId="0" borderId="13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7" fontId="1" fillId="34" borderId="0" xfId="42" applyNumberFormat="1" applyFont="1" applyFill="1" applyBorder="1" applyAlignment="1">
      <alignment/>
    </xf>
    <xf numFmtId="39" fontId="1" fillId="34" borderId="0" xfId="42" applyNumberFormat="1" applyFont="1" applyFill="1" applyBorder="1" applyAlignment="1">
      <alignment horizontal="right"/>
    </xf>
    <xf numFmtId="37" fontId="1" fillId="34" borderId="0" xfId="42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50" fillId="0" borderId="16" xfId="0" applyFont="1" applyBorder="1" applyAlignment="1">
      <alignment/>
    </xf>
    <xf numFmtId="37" fontId="50" fillId="0" borderId="13" xfId="42" applyNumberFormat="1" applyFont="1" applyBorder="1" applyAlignment="1">
      <alignment horizontal="left"/>
    </xf>
    <xf numFmtId="37" fontId="50" fillId="0" borderId="17" xfId="42" applyNumberFormat="1" applyFont="1" applyBorder="1" applyAlignment="1">
      <alignment horizontal="left"/>
    </xf>
    <xf numFmtId="0" fontId="1" fillId="34" borderId="0" xfId="0" applyFont="1" applyFill="1" applyBorder="1" applyAlignment="1">
      <alignment/>
    </xf>
    <xf numFmtId="37" fontId="51" fillId="0" borderId="17" xfId="42" applyNumberFormat="1" applyFont="1" applyBorder="1" applyAlignment="1">
      <alignment horizontal="right"/>
    </xf>
    <xf numFmtId="0" fontId="51" fillId="0" borderId="16" xfId="0" applyFont="1" applyBorder="1" applyAlignment="1">
      <alignment/>
    </xf>
    <xf numFmtId="37" fontId="0" fillId="33" borderId="13" xfId="42" applyNumberFormat="1" applyFont="1" applyFill="1" applyBorder="1" applyAlignment="1">
      <alignment horizontal="right"/>
    </xf>
    <xf numFmtId="41" fontId="0" fillId="33" borderId="13" xfId="42" applyNumberFormat="1" applyFont="1" applyFill="1" applyBorder="1" applyAlignment="1">
      <alignment horizontal="right"/>
    </xf>
    <xf numFmtId="41" fontId="0" fillId="0" borderId="13" xfId="42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1" fontId="1" fillId="0" borderId="0" xfId="4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7" fontId="1" fillId="0" borderId="0" xfId="42" applyNumberFormat="1" applyFont="1" applyBorder="1" applyAlignment="1" quotePrefix="1">
      <alignment horizontal="center"/>
    </xf>
    <xf numFmtId="171" fontId="1" fillId="0" borderId="10" xfId="42" applyNumberFormat="1" applyFont="1" applyBorder="1" applyAlignment="1">
      <alignment horizontal="center" vertical="center"/>
    </xf>
    <xf numFmtId="171" fontId="1" fillId="0" borderId="17" xfId="42" applyNumberFormat="1" applyFont="1" applyBorder="1" applyAlignment="1">
      <alignment horizontal="center" vertical="center"/>
    </xf>
    <xf numFmtId="37" fontId="0" fillId="0" borderId="13" xfId="42" applyNumberFormat="1" applyFont="1" applyBorder="1" applyAlignment="1">
      <alignment horizontal="center" vertical="center" wrapText="1"/>
    </xf>
    <xf numFmtId="37" fontId="0" fillId="0" borderId="17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7" fontId="0" fillId="0" borderId="13" xfId="42" applyNumberFormat="1" applyFont="1" applyBorder="1" applyAlignment="1">
      <alignment horizontal="center" vertical="center" wrapText="1"/>
    </xf>
    <xf numFmtId="37" fontId="0" fillId="0" borderId="17" xfId="42" applyNumberFormat="1" applyFont="1" applyBorder="1" applyAlignment="1">
      <alignment horizontal="center" vertical="center" wrapText="1"/>
    </xf>
    <xf numFmtId="37" fontId="0" fillId="0" borderId="10" xfId="4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.7109375" style="0" customWidth="1"/>
    <col min="2" max="2" width="3.00390625" style="0" customWidth="1"/>
    <col min="3" max="3" width="2.00390625" style="0" customWidth="1"/>
    <col min="4" max="4" width="16.8515625" style="0" customWidth="1"/>
    <col min="5" max="5" width="12.8515625" style="0" customWidth="1"/>
    <col min="6" max="6" width="9.00390625" style="0" customWidth="1"/>
    <col min="7" max="7" width="13.00390625" style="0" customWidth="1"/>
    <col min="8" max="8" width="9.28125" style="0" customWidth="1"/>
    <col min="9" max="9" width="13.140625" style="0" customWidth="1"/>
    <col min="11" max="11" width="13.28125" style="0" customWidth="1"/>
    <col min="12" max="12" width="8.7109375" style="0" customWidth="1"/>
    <col min="13" max="13" width="13.00390625" style="0" customWidth="1"/>
    <col min="14" max="14" width="8.7109375" style="0" customWidth="1"/>
  </cols>
  <sheetData>
    <row r="1" spans="1:10" ht="12.75">
      <c r="A1" s="2" t="s">
        <v>427</v>
      </c>
      <c r="B1" s="2"/>
      <c r="C1" s="1"/>
      <c r="D1" s="30" t="s">
        <v>441</v>
      </c>
      <c r="E1" s="25"/>
      <c r="F1" s="25"/>
      <c r="G1" s="25"/>
      <c r="H1" s="25"/>
      <c r="I1" s="25"/>
      <c r="J1" s="25"/>
    </row>
    <row r="2" spans="1:4" ht="12.75">
      <c r="A2" s="1" t="s">
        <v>428</v>
      </c>
      <c r="C2" s="1"/>
      <c r="D2" s="1" t="s">
        <v>442</v>
      </c>
    </row>
    <row r="4" spans="1:14" ht="12.75">
      <c r="A4" s="170" t="s">
        <v>0</v>
      </c>
      <c r="B4" s="173" t="s">
        <v>69</v>
      </c>
      <c r="C4" s="174"/>
      <c r="D4" s="175"/>
      <c r="E4" s="166">
        <v>2016</v>
      </c>
      <c r="F4" s="167"/>
      <c r="G4" s="166">
        <v>2017</v>
      </c>
      <c r="H4" s="167"/>
      <c r="I4" s="166">
        <v>2018</v>
      </c>
      <c r="J4" s="167"/>
      <c r="K4" s="166">
        <v>2019</v>
      </c>
      <c r="L4" s="167"/>
      <c r="M4" s="166">
        <v>2020</v>
      </c>
      <c r="N4" s="167"/>
    </row>
    <row r="5" spans="1:14" ht="12.75">
      <c r="A5" s="171"/>
      <c r="B5" s="176"/>
      <c r="C5" s="177"/>
      <c r="D5" s="178"/>
      <c r="E5" s="51" t="s">
        <v>85</v>
      </c>
      <c r="F5" s="51" t="s">
        <v>11</v>
      </c>
      <c r="G5" s="51" t="s">
        <v>85</v>
      </c>
      <c r="H5" s="51" t="s">
        <v>11</v>
      </c>
      <c r="I5" s="51" t="s">
        <v>85</v>
      </c>
      <c r="J5" s="168" t="s">
        <v>11</v>
      </c>
      <c r="K5" s="51" t="s">
        <v>85</v>
      </c>
      <c r="L5" s="168" t="s">
        <v>11</v>
      </c>
      <c r="M5" s="51" t="s">
        <v>85</v>
      </c>
      <c r="N5" s="168" t="s">
        <v>11</v>
      </c>
    </row>
    <row r="6" spans="1:14" ht="12.75">
      <c r="A6" s="172"/>
      <c r="B6" s="179"/>
      <c r="C6" s="180"/>
      <c r="D6" s="181"/>
      <c r="E6" s="55" t="s">
        <v>86</v>
      </c>
      <c r="F6" s="68"/>
      <c r="G6" s="55" t="s">
        <v>86</v>
      </c>
      <c r="H6" s="144"/>
      <c r="I6" s="55" t="s">
        <v>86</v>
      </c>
      <c r="J6" s="169"/>
      <c r="K6" s="55" t="s">
        <v>86</v>
      </c>
      <c r="L6" s="169"/>
      <c r="M6" s="55" t="s">
        <v>86</v>
      </c>
      <c r="N6" s="169"/>
    </row>
    <row r="7" spans="1:14" ht="12.75">
      <c r="A7" s="3"/>
      <c r="B7" s="5"/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12.75">
      <c r="A8" s="46">
        <v>1</v>
      </c>
      <c r="B8" s="47" t="s">
        <v>7</v>
      </c>
      <c r="C8" s="47"/>
      <c r="D8" s="48"/>
      <c r="E8" s="44">
        <v>438</v>
      </c>
      <c r="F8" s="44">
        <v>23957</v>
      </c>
      <c r="G8" s="44">
        <v>455</v>
      </c>
      <c r="H8" s="44">
        <v>24864</v>
      </c>
      <c r="I8" s="44">
        <v>455</v>
      </c>
      <c r="J8" s="44">
        <v>24864</v>
      </c>
      <c r="K8" s="44">
        <v>582</v>
      </c>
      <c r="L8" s="44">
        <v>32931</v>
      </c>
      <c r="M8" s="44">
        <v>604</v>
      </c>
      <c r="N8" s="44">
        <v>34336</v>
      </c>
      <c r="O8" s="45"/>
    </row>
    <row r="9" spans="1:15" ht="12.75">
      <c r="A9" s="46">
        <v>2</v>
      </c>
      <c r="B9" s="49" t="s">
        <v>16</v>
      </c>
      <c r="C9" s="47"/>
      <c r="D9" s="48"/>
      <c r="E9" s="43">
        <v>823</v>
      </c>
      <c r="F9" s="43">
        <v>46103</v>
      </c>
      <c r="G9" s="43">
        <v>823</v>
      </c>
      <c r="H9" s="43">
        <v>46103</v>
      </c>
      <c r="I9" s="43">
        <v>823</v>
      </c>
      <c r="J9" s="43">
        <v>46103</v>
      </c>
      <c r="K9" s="43">
        <v>823</v>
      </c>
      <c r="L9" s="43">
        <v>46103</v>
      </c>
      <c r="M9" s="43">
        <v>823</v>
      </c>
      <c r="N9" s="43">
        <v>46103</v>
      </c>
      <c r="O9" s="45"/>
    </row>
    <row r="10" spans="1:14" ht="12.75">
      <c r="A10" s="46">
        <v>3</v>
      </c>
      <c r="B10" s="49" t="s">
        <v>17</v>
      </c>
      <c r="C10" s="47"/>
      <c r="D10" s="48"/>
      <c r="E10" s="43">
        <v>22</v>
      </c>
      <c r="F10" s="43">
        <v>2760</v>
      </c>
      <c r="G10" s="43">
        <v>30</v>
      </c>
      <c r="H10" s="43">
        <v>2760</v>
      </c>
      <c r="I10" s="43">
        <v>36</v>
      </c>
      <c r="J10" s="43">
        <v>4558</v>
      </c>
      <c r="K10" s="43">
        <v>44</v>
      </c>
      <c r="L10" s="43">
        <v>4524</v>
      </c>
      <c r="M10" s="43">
        <v>47</v>
      </c>
      <c r="N10" s="43">
        <v>4524</v>
      </c>
    </row>
    <row r="11" spans="1:14" ht="12.75">
      <c r="A11" s="46">
        <f aca="true" t="shared" si="0" ref="A11:A16">1+A10</f>
        <v>4</v>
      </c>
      <c r="B11" s="49" t="s">
        <v>18</v>
      </c>
      <c r="C11" s="47"/>
      <c r="D11" s="48"/>
      <c r="E11" s="43">
        <v>173</v>
      </c>
      <c r="F11" s="43">
        <v>4947</v>
      </c>
      <c r="G11" s="43">
        <v>173</v>
      </c>
      <c r="H11" s="43">
        <v>4947</v>
      </c>
      <c r="I11" s="43">
        <v>200</v>
      </c>
      <c r="J11" s="43">
        <v>5736</v>
      </c>
      <c r="K11" s="43">
        <v>200</v>
      </c>
      <c r="L11" s="43">
        <v>5736</v>
      </c>
      <c r="M11" s="43">
        <v>200</v>
      </c>
      <c r="N11" s="43">
        <v>5736</v>
      </c>
    </row>
    <row r="12" spans="1:14" ht="12.75">
      <c r="A12" s="46">
        <f t="shared" si="0"/>
        <v>5</v>
      </c>
      <c r="B12" s="49" t="s">
        <v>19</v>
      </c>
      <c r="C12" s="47"/>
      <c r="D12" s="48"/>
      <c r="E12" s="43">
        <v>504</v>
      </c>
      <c r="F12" s="43">
        <v>17425</v>
      </c>
      <c r="G12" s="43">
        <v>505</v>
      </c>
      <c r="H12" s="43">
        <v>17595</v>
      </c>
      <c r="I12" s="43">
        <v>622</v>
      </c>
      <c r="J12" s="43">
        <v>17919</v>
      </c>
      <c r="K12" s="43">
        <v>612</v>
      </c>
      <c r="L12" s="43">
        <v>17919</v>
      </c>
      <c r="M12" s="43">
        <v>952</v>
      </c>
      <c r="N12" s="43">
        <v>17919</v>
      </c>
    </row>
    <row r="13" spans="1:14" ht="12.75">
      <c r="A13" s="46">
        <f t="shared" si="0"/>
        <v>6</v>
      </c>
      <c r="B13" s="49" t="s">
        <v>20</v>
      </c>
      <c r="C13" s="47"/>
      <c r="D13" s="48"/>
      <c r="E13" s="43">
        <v>76</v>
      </c>
      <c r="F13" s="78">
        <v>88</v>
      </c>
      <c r="G13" s="43">
        <v>76</v>
      </c>
      <c r="H13" s="78">
        <v>88</v>
      </c>
      <c r="I13" s="43">
        <v>76</v>
      </c>
      <c r="J13" s="78">
        <v>88</v>
      </c>
      <c r="K13" s="43">
        <v>134</v>
      </c>
      <c r="L13" s="78">
        <v>88</v>
      </c>
      <c r="M13" s="43">
        <v>136</v>
      </c>
      <c r="N13" s="78">
        <v>88</v>
      </c>
    </row>
    <row r="14" spans="1:14" ht="12.75">
      <c r="A14" s="46">
        <f t="shared" si="0"/>
        <v>7</v>
      </c>
      <c r="B14" s="49" t="s">
        <v>21</v>
      </c>
      <c r="C14" s="47"/>
      <c r="D14" s="48"/>
      <c r="E14" s="43">
        <v>31</v>
      </c>
      <c r="F14" s="64">
        <v>951</v>
      </c>
      <c r="G14" s="43">
        <v>31</v>
      </c>
      <c r="H14" s="64">
        <v>951</v>
      </c>
      <c r="I14" s="43">
        <v>146</v>
      </c>
      <c r="J14" s="64">
        <v>2908</v>
      </c>
      <c r="K14" s="43">
        <v>243</v>
      </c>
      <c r="L14" s="64">
        <v>4024</v>
      </c>
      <c r="M14" s="43">
        <v>245</v>
      </c>
      <c r="N14" s="64">
        <v>4024</v>
      </c>
    </row>
    <row r="15" spans="1:14" ht="12.75">
      <c r="A15" s="46">
        <f t="shared" si="0"/>
        <v>8</v>
      </c>
      <c r="B15" s="49" t="s">
        <v>22</v>
      </c>
      <c r="C15" s="47"/>
      <c r="D15" s="48"/>
      <c r="E15" s="43">
        <v>118</v>
      </c>
      <c r="F15" s="43">
        <v>2829</v>
      </c>
      <c r="G15" s="43">
        <v>118</v>
      </c>
      <c r="H15" s="43">
        <v>2829</v>
      </c>
      <c r="I15" s="43">
        <v>120</v>
      </c>
      <c r="J15" s="43">
        <v>2901</v>
      </c>
      <c r="K15" s="43">
        <v>146</v>
      </c>
      <c r="L15" s="43">
        <v>2935</v>
      </c>
      <c r="M15" s="43">
        <v>146</v>
      </c>
      <c r="N15" s="43">
        <v>2935</v>
      </c>
    </row>
    <row r="16" spans="1:14" ht="12.75">
      <c r="A16" s="46">
        <f t="shared" si="0"/>
        <v>9</v>
      </c>
      <c r="B16" s="49" t="s">
        <v>23</v>
      </c>
      <c r="C16" s="47"/>
      <c r="D16" s="48"/>
      <c r="E16" s="43">
        <v>32</v>
      </c>
      <c r="F16" s="64">
        <v>1598</v>
      </c>
      <c r="G16" s="43">
        <v>40</v>
      </c>
      <c r="H16" s="64">
        <v>1723</v>
      </c>
      <c r="I16" s="43">
        <v>40</v>
      </c>
      <c r="J16" s="64">
        <v>1723</v>
      </c>
      <c r="K16" s="43">
        <v>80</v>
      </c>
      <c r="L16" s="64">
        <v>2435</v>
      </c>
      <c r="M16" s="43">
        <v>80</v>
      </c>
      <c r="N16" s="64">
        <v>2435</v>
      </c>
    </row>
    <row r="17" spans="1:14" ht="12.75">
      <c r="A17" s="37"/>
      <c r="B17" s="38"/>
      <c r="C17" s="30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2.75">
      <c r="A18" s="37"/>
      <c r="B18" s="38"/>
      <c r="C18" s="30"/>
      <c r="D18" s="39"/>
      <c r="E18" s="40">
        <f aca="true" t="shared" si="1" ref="E18:N18">SUM(E8:E16)</f>
        <v>2217</v>
      </c>
      <c r="F18" s="40">
        <f t="shared" si="1"/>
        <v>100658</v>
      </c>
      <c r="G18" s="40">
        <f t="shared" si="1"/>
        <v>2251</v>
      </c>
      <c r="H18" s="40">
        <f t="shared" si="1"/>
        <v>101860</v>
      </c>
      <c r="I18" s="40">
        <f t="shared" si="1"/>
        <v>2518</v>
      </c>
      <c r="J18" s="40">
        <f t="shared" si="1"/>
        <v>106800</v>
      </c>
      <c r="K18" s="40">
        <f t="shared" si="1"/>
        <v>2864</v>
      </c>
      <c r="L18" s="40">
        <f t="shared" si="1"/>
        <v>116695</v>
      </c>
      <c r="M18" s="40">
        <f>SUM(M8:M16)</f>
        <v>3233</v>
      </c>
      <c r="N18" s="40">
        <f t="shared" si="1"/>
        <v>118100</v>
      </c>
    </row>
    <row r="19" spans="5:6" ht="12.75">
      <c r="E19" s="17"/>
      <c r="F19" s="17"/>
    </row>
    <row r="20" spans="1:5" ht="12.75">
      <c r="A20" s="18" t="s">
        <v>1</v>
      </c>
      <c r="C20" s="19" t="s">
        <v>2</v>
      </c>
      <c r="D20" s="18" t="s">
        <v>3</v>
      </c>
      <c r="E20" s="20"/>
    </row>
    <row r="21" spans="1:5" ht="12.75">
      <c r="A21" t="s">
        <v>4</v>
      </c>
      <c r="C21" s="19" t="s">
        <v>2</v>
      </c>
      <c r="D21" t="s">
        <v>70</v>
      </c>
      <c r="E21" s="20"/>
    </row>
    <row r="22" spans="3:5" ht="12.75">
      <c r="C22" s="19"/>
      <c r="E22" s="20"/>
    </row>
  </sheetData>
  <sheetProtection/>
  <mergeCells count="10">
    <mergeCell ref="M4:N4"/>
    <mergeCell ref="L5:L6"/>
    <mergeCell ref="N5:N6"/>
    <mergeCell ref="A4:A6"/>
    <mergeCell ref="B4:D6"/>
    <mergeCell ref="K4:L4"/>
    <mergeCell ref="I4:J4"/>
    <mergeCell ref="G4:H4"/>
    <mergeCell ref="E4:F4"/>
    <mergeCell ref="J5:J6"/>
  </mergeCells>
  <printOptions horizontalCentered="1"/>
  <pageMargins left="1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00390625" style="0" customWidth="1"/>
    <col min="2" max="2" width="2.57421875" style="0" customWidth="1"/>
    <col min="3" max="3" width="1.8515625" style="0" customWidth="1"/>
    <col min="4" max="4" width="19.57421875" style="0" customWidth="1"/>
    <col min="5" max="6" width="10.57421875" style="0" customWidth="1"/>
    <col min="7" max="7" width="11.28125" style="0" customWidth="1"/>
    <col min="8" max="8" width="9.8515625" style="0" customWidth="1"/>
    <col min="9" max="9" width="10.57421875" style="0" customWidth="1"/>
  </cols>
  <sheetData>
    <row r="1" spans="1:6" ht="12.75">
      <c r="A1" s="2" t="s">
        <v>83</v>
      </c>
      <c r="C1" s="19"/>
      <c r="D1" s="2" t="s">
        <v>443</v>
      </c>
      <c r="E1" s="2"/>
      <c r="F1" s="20"/>
    </row>
    <row r="2" spans="1:6" ht="12.75">
      <c r="A2" s="1" t="s">
        <v>84</v>
      </c>
      <c r="C2" s="19"/>
      <c r="D2" s="1" t="s">
        <v>444</v>
      </c>
      <c r="E2" s="1"/>
      <c r="F2" s="20"/>
    </row>
    <row r="3" spans="3:6" ht="12.75">
      <c r="C3" s="19"/>
      <c r="F3" s="20"/>
    </row>
    <row r="5" spans="1:11" ht="23.25" customHeight="1">
      <c r="A5" s="22" t="s">
        <v>0</v>
      </c>
      <c r="B5" s="166" t="s">
        <v>10</v>
      </c>
      <c r="C5" s="182"/>
      <c r="D5" s="167"/>
      <c r="E5" s="23">
        <v>2016</v>
      </c>
      <c r="F5" s="23">
        <v>2017</v>
      </c>
      <c r="G5" s="23">
        <v>2018</v>
      </c>
      <c r="H5" s="23">
        <v>2019</v>
      </c>
      <c r="I5" s="23">
        <v>2020</v>
      </c>
      <c r="K5" t="s">
        <v>99</v>
      </c>
    </row>
    <row r="6" spans="1:9" ht="12.75">
      <c r="A6" s="7"/>
      <c r="B6" s="5"/>
      <c r="C6" s="5"/>
      <c r="D6" s="6"/>
      <c r="E6" s="7"/>
      <c r="F6" s="7"/>
      <c r="G6" s="7"/>
      <c r="H6" s="7"/>
      <c r="I6" s="7"/>
    </row>
    <row r="7" spans="1:9" ht="12.75">
      <c r="A7" s="46">
        <v>1</v>
      </c>
      <c r="B7" s="47" t="s">
        <v>7</v>
      </c>
      <c r="C7" s="47"/>
      <c r="D7" s="48"/>
      <c r="E7" s="44">
        <v>133</v>
      </c>
      <c r="F7" s="44">
        <v>133</v>
      </c>
      <c r="G7" s="44">
        <v>133</v>
      </c>
      <c r="H7" s="44">
        <v>152</v>
      </c>
      <c r="I7" s="44">
        <v>155</v>
      </c>
    </row>
    <row r="8" spans="1:9" ht="12.75">
      <c r="A8" s="46">
        <v>2</v>
      </c>
      <c r="B8" s="49" t="s">
        <v>16</v>
      </c>
      <c r="C8" s="47"/>
      <c r="D8" s="48"/>
      <c r="E8" s="43" t="s">
        <v>90</v>
      </c>
      <c r="F8" s="43" t="s">
        <v>90</v>
      </c>
      <c r="G8" s="43" t="s">
        <v>90</v>
      </c>
      <c r="H8" s="64">
        <v>0</v>
      </c>
      <c r="I8" s="64">
        <v>0</v>
      </c>
    </row>
    <row r="9" spans="1:9" ht="12.75">
      <c r="A9" s="46">
        <v>3</v>
      </c>
      <c r="B9" s="49" t="s">
        <v>17</v>
      </c>
      <c r="C9" s="47"/>
      <c r="D9" s="48"/>
      <c r="E9" s="43" t="s">
        <v>90</v>
      </c>
      <c r="F9" s="43" t="s">
        <v>90</v>
      </c>
      <c r="G9" s="43" t="s">
        <v>90</v>
      </c>
      <c r="H9" s="64">
        <v>0</v>
      </c>
      <c r="I9" s="64">
        <v>0</v>
      </c>
    </row>
    <row r="10" spans="1:9" ht="12.75">
      <c r="A10" s="46">
        <f aca="true" t="shared" si="0" ref="A10:A15">1+A9</f>
        <v>4</v>
      </c>
      <c r="B10" s="49" t="s">
        <v>18</v>
      </c>
      <c r="C10" s="47"/>
      <c r="D10" s="48"/>
      <c r="E10" s="43">
        <v>81</v>
      </c>
      <c r="F10" s="43">
        <v>81</v>
      </c>
      <c r="G10" s="43">
        <v>101</v>
      </c>
      <c r="H10" s="43">
        <v>101</v>
      </c>
      <c r="I10" s="43">
        <v>101</v>
      </c>
    </row>
    <row r="11" spans="1:9" ht="12.75">
      <c r="A11" s="46">
        <f t="shared" si="0"/>
        <v>5</v>
      </c>
      <c r="B11" s="49" t="s">
        <v>19</v>
      </c>
      <c r="C11" s="47"/>
      <c r="D11" s="48"/>
      <c r="E11" s="43">
        <v>127</v>
      </c>
      <c r="F11" s="43">
        <v>127</v>
      </c>
      <c r="G11" s="43">
        <v>133</v>
      </c>
      <c r="H11" s="43">
        <v>133</v>
      </c>
      <c r="I11" s="43">
        <v>142</v>
      </c>
    </row>
    <row r="12" spans="1:9" ht="12.75">
      <c r="A12" s="46">
        <f t="shared" si="0"/>
        <v>6</v>
      </c>
      <c r="B12" s="49" t="s">
        <v>20</v>
      </c>
      <c r="C12" s="47"/>
      <c r="D12" s="48"/>
      <c r="E12" s="43">
        <v>6</v>
      </c>
      <c r="F12" s="43">
        <v>6</v>
      </c>
      <c r="G12" s="43">
        <v>6</v>
      </c>
      <c r="H12" s="43">
        <v>6</v>
      </c>
      <c r="I12" s="43">
        <v>6</v>
      </c>
    </row>
    <row r="13" spans="1:9" ht="12.75">
      <c r="A13" s="46">
        <f t="shared" si="0"/>
        <v>7</v>
      </c>
      <c r="B13" s="49" t="s">
        <v>21</v>
      </c>
      <c r="C13" s="47"/>
      <c r="D13" s="48"/>
      <c r="E13" s="43">
        <v>17</v>
      </c>
      <c r="F13" s="43">
        <v>17</v>
      </c>
      <c r="G13" s="43">
        <v>17</v>
      </c>
      <c r="H13" s="43">
        <v>17</v>
      </c>
      <c r="I13" s="43">
        <v>21</v>
      </c>
    </row>
    <row r="14" spans="1:9" ht="12.75">
      <c r="A14" s="46">
        <f t="shared" si="0"/>
        <v>8</v>
      </c>
      <c r="B14" s="49" t="s">
        <v>22</v>
      </c>
      <c r="C14" s="47"/>
      <c r="D14" s="48"/>
      <c r="E14" s="43">
        <v>62</v>
      </c>
      <c r="F14" s="43">
        <v>62</v>
      </c>
      <c r="G14" s="43">
        <v>81</v>
      </c>
      <c r="H14" s="43">
        <v>97</v>
      </c>
      <c r="I14" s="43">
        <v>97</v>
      </c>
    </row>
    <row r="15" spans="1:9" ht="12.75">
      <c r="A15" s="46">
        <f t="shared" si="0"/>
        <v>9</v>
      </c>
      <c r="B15" s="49" t="s">
        <v>23</v>
      </c>
      <c r="C15" s="47"/>
      <c r="D15" s="48"/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ht="12.75">
      <c r="A16" s="41"/>
      <c r="B16" s="38"/>
      <c r="C16" s="30"/>
      <c r="D16" s="39"/>
      <c r="E16" s="40"/>
      <c r="F16" s="40"/>
      <c r="G16" s="40"/>
      <c r="H16" s="40"/>
      <c r="I16" s="40"/>
    </row>
    <row r="17" spans="1:9" ht="12.75">
      <c r="A17" s="41"/>
      <c r="B17" s="38"/>
      <c r="C17" s="30"/>
      <c r="D17" s="39"/>
      <c r="E17" s="42">
        <f>SUM(E7:E15)</f>
        <v>426</v>
      </c>
      <c r="F17" s="42">
        <f>SUM(F7:F15)</f>
        <v>426</v>
      </c>
      <c r="G17" s="42">
        <f>SUM(G7:G15)</f>
        <v>471</v>
      </c>
      <c r="H17" s="42">
        <f>SUM(H7:H15)</f>
        <v>506</v>
      </c>
      <c r="I17" s="42">
        <f>SUM(I7:I15)</f>
        <v>522</v>
      </c>
    </row>
    <row r="19" spans="1:5" ht="12.75">
      <c r="A19" s="18" t="s">
        <v>1</v>
      </c>
      <c r="C19" s="183" t="s">
        <v>2</v>
      </c>
      <c r="D19" s="18" t="s">
        <v>3</v>
      </c>
      <c r="E19" s="18"/>
    </row>
    <row r="20" spans="1:4" ht="12.75">
      <c r="A20" t="s">
        <v>4</v>
      </c>
      <c r="C20" s="183"/>
      <c r="D20" t="s">
        <v>70</v>
      </c>
    </row>
  </sheetData>
  <sheetProtection/>
  <mergeCells count="2">
    <mergeCell ref="B5:D5"/>
    <mergeCell ref="C19:C20"/>
  </mergeCells>
  <printOptions horizontalCentered="1"/>
  <pageMargins left="1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2" max="2" width="2.140625" style="0" customWidth="1"/>
    <col min="3" max="3" width="1.57421875" style="0" customWidth="1"/>
    <col min="4" max="4" width="18.7109375" style="0" customWidth="1"/>
    <col min="5" max="5" width="30.57421875" style="0" customWidth="1"/>
  </cols>
  <sheetData>
    <row r="1" spans="1:5" ht="12.75">
      <c r="A1" s="2" t="s">
        <v>68</v>
      </c>
      <c r="B1" s="1"/>
      <c r="C1" s="1"/>
      <c r="D1" s="60" t="s">
        <v>460</v>
      </c>
      <c r="E1" s="47"/>
    </row>
    <row r="2" spans="1:5" ht="12.75">
      <c r="A2" s="1" t="s">
        <v>5</v>
      </c>
      <c r="B2" s="1"/>
      <c r="C2" s="1"/>
      <c r="D2" s="1" t="s">
        <v>461</v>
      </c>
      <c r="E2" s="73"/>
    </row>
    <row r="3" spans="1:5" ht="12.75">
      <c r="A3" s="73"/>
      <c r="B3" s="73"/>
      <c r="C3" s="73"/>
      <c r="D3" s="73"/>
      <c r="E3" s="73"/>
    </row>
    <row r="4" spans="1:5" ht="12.75">
      <c r="A4" s="170" t="s">
        <v>0</v>
      </c>
      <c r="B4" s="173" t="s">
        <v>24</v>
      </c>
      <c r="C4" s="174"/>
      <c r="D4" s="175"/>
      <c r="E4" s="184" t="s">
        <v>14</v>
      </c>
    </row>
    <row r="5" spans="1:5" ht="12.75">
      <c r="A5" s="172"/>
      <c r="B5" s="179"/>
      <c r="C5" s="180"/>
      <c r="D5" s="181"/>
      <c r="E5" s="185"/>
    </row>
    <row r="6" spans="1:5" ht="12.75">
      <c r="A6" s="3"/>
      <c r="B6" s="81"/>
      <c r="C6" s="81"/>
      <c r="D6" s="6"/>
      <c r="E6" s="7"/>
    </row>
    <row r="7" spans="1:5" ht="12.75">
      <c r="A7" s="46">
        <v>1</v>
      </c>
      <c r="B7" s="47"/>
      <c r="C7" s="47"/>
      <c r="D7" s="48" t="s">
        <v>26</v>
      </c>
      <c r="E7" s="43">
        <v>2322</v>
      </c>
    </row>
    <row r="8" spans="1:5" ht="12.75">
      <c r="A8" s="46">
        <f>1+A7</f>
        <v>2</v>
      </c>
      <c r="B8" s="47"/>
      <c r="C8" s="47"/>
      <c r="D8" s="48" t="s">
        <v>25</v>
      </c>
      <c r="E8" s="43">
        <v>3396</v>
      </c>
    </row>
    <row r="9" spans="1:5" ht="12.75">
      <c r="A9" s="46">
        <f aca="true" t="shared" si="0" ref="A9:A20">1+A8</f>
        <v>3</v>
      </c>
      <c r="B9" s="47"/>
      <c r="C9" s="47"/>
      <c r="D9" s="48" t="s">
        <v>32</v>
      </c>
      <c r="E9" s="43">
        <v>1989</v>
      </c>
    </row>
    <row r="10" spans="1:5" ht="12.75">
      <c r="A10" s="46">
        <f t="shared" si="0"/>
        <v>4</v>
      </c>
      <c r="B10" s="47"/>
      <c r="C10" s="47"/>
      <c r="D10" s="48" t="s">
        <v>33</v>
      </c>
      <c r="E10" s="43">
        <v>841</v>
      </c>
    </row>
    <row r="11" spans="1:5" ht="12.75">
      <c r="A11" s="46">
        <f t="shared" si="0"/>
        <v>5</v>
      </c>
      <c r="B11" s="47"/>
      <c r="C11" s="47"/>
      <c r="D11" s="48" t="s">
        <v>31</v>
      </c>
      <c r="E11" s="43">
        <v>458</v>
      </c>
    </row>
    <row r="12" spans="1:5" ht="12.75">
      <c r="A12" s="46">
        <f t="shared" si="0"/>
        <v>6</v>
      </c>
      <c r="B12" s="47"/>
      <c r="C12" s="47"/>
      <c r="D12" s="48" t="s">
        <v>29</v>
      </c>
      <c r="E12" s="43">
        <v>531</v>
      </c>
    </row>
    <row r="13" spans="1:5" ht="12.75">
      <c r="A13" s="46">
        <f t="shared" si="0"/>
        <v>7</v>
      </c>
      <c r="B13" s="47"/>
      <c r="C13" s="47"/>
      <c r="D13" s="48" t="s">
        <v>27</v>
      </c>
      <c r="E13" s="43">
        <v>284</v>
      </c>
    </row>
    <row r="14" spans="1:5" ht="12.75">
      <c r="A14" s="46">
        <f t="shared" si="0"/>
        <v>8</v>
      </c>
      <c r="B14" s="47"/>
      <c r="C14" s="47"/>
      <c r="D14" s="48" t="s">
        <v>28</v>
      </c>
      <c r="E14" s="43">
        <v>133</v>
      </c>
    </row>
    <row r="15" spans="1:5" ht="12.75">
      <c r="A15" s="46">
        <f t="shared" si="0"/>
        <v>9</v>
      </c>
      <c r="B15" s="47"/>
      <c r="C15" s="47"/>
      <c r="D15" s="48" t="s">
        <v>30</v>
      </c>
      <c r="E15" s="43">
        <v>196</v>
      </c>
    </row>
    <row r="16" spans="1:5" ht="12.75">
      <c r="A16" s="46">
        <f t="shared" si="0"/>
        <v>10</v>
      </c>
      <c r="B16" s="47"/>
      <c r="C16" s="47"/>
      <c r="D16" s="48" t="s">
        <v>36</v>
      </c>
      <c r="E16" s="43">
        <v>155</v>
      </c>
    </row>
    <row r="17" spans="1:5" ht="12.75">
      <c r="A17" s="46">
        <f t="shared" si="0"/>
        <v>11</v>
      </c>
      <c r="B17" s="47"/>
      <c r="C17" s="47"/>
      <c r="D17" s="48" t="s">
        <v>38</v>
      </c>
      <c r="E17" s="44">
        <v>4</v>
      </c>
    </row>
    <row r="18" spans="1:8" ht="12.75">
      <c r="A18" s="46">
        <f t="shared" si="0"/>
        <v>12</v>
      </c>
      <c r="B18" s="47"/>
      <c r="C18" s="47"/>
      <c r="D18" s="48" t="s">
        <v>37</v>
      </c>
      <c r="E18" s="43">
        <v>779</v>
      </c>
      <c r="H18" s="36"/>
    </row>
    <row r="19" spans="1:5" ht="12.75">
      <c r="A19" s="46">
        <f t="shared" si="0"/>
        <v>13</v>
      </c>
      <c r="B19" s="47"/>
      <c r="C19" s="47"/>
      <c r="D19" s="48" t="s">
        <v>34</v>
      </c>
      <c r="E19" s="164">
        <v>9</v>
      </c>
    </row>
    <row r="20" spans="1:5" ht="12.75">
      <c r="A20" s="46">
        <f t="shared" si="0"/>
        <v>14</v>
      </c>
      <c r="B20" s="82"/>
      <c r="C20" s="47"/>
      <c r="D20" s="48" t="s">
        <v>35</v>
      </c>
      <c r="E20" s="164">
        <v>4</v>
      </c>
    </row>
    <row r="21" spans="1:5" ht="12.75">
      <c r="A21" s="83"/>
      <c r="B21" s="84"/>
      <c r="C21" s="25"/>
      <c r="D21" s="71"/>
      <c r="E21" s="160"/>
    </row>
    <row r="22" spans="1:5" ht="30.75" customHeight="1">
      <c r="A22" s="83"/>
      <c r="B22" s="56"/>
      <c r="C22" s="57"/>
      <c r="D22" s="58" t="s">
        <v>14</v>
      </c>
      <c r="E22" s="59">
        <f>SUM(E7:E20)</f>
        <v>11101</v>
      </c>
    </row>
    <row r="23" spans="1:5" ht="12.75">
      <c r="A23" s="73"/>
      <c r="B23" s="73"/>
      <c r="C23" s="73"/>
      <c r="D23" s="73"/>
      <c r="E23" s="85"/>
    </row>
    <row r="24" spans="1:5" ht="12.75">
      <c r="A24" s="18" t="s">
        <v>1</v>
      </c>
      <c r="B24" s="73"/>
      <c r="C24" s="86" t="s">
        <v>2</v>
      </c>
      <c r="D24" s="18" t="s">
        <v>3</v>
      </c>
      <c r="E24" s="74"/>
    </row>
    <row r="25" spans="1:5" ht="12.75">
      <c r="A25" s="73" t="s">
        <v>4</v>
      </c>
      <c r="B25" s="73"/>
      <c r="C25" s="86" t="s">
        <v>2</v>
      </c>
      <c r="D25" s="73" t="s">
        <v>70</v>
      </c>
      <c r="E25" s="74"/>
    </row>
    <row r="26" spans="1:5" ht="12.75">
      <c r="A26" s="69"/>
      <c r="B26" s="69"/>
      <c r="C26" s="79"/>
      <c r="D26" s="69"/>
      <c r="E26" s="80"/>
    </row>
  </sheetData>
  <sheetProtection/>
  <mergeCells count="3">
    <mergeCell ref="A4:A5"/>
    <mergeCell ref="B4:D5"/>
    <mergeCell ref="E4:E5"/>
  </mergeCells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1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8515625" style="0" customWidth="1"/>
    <col min="2" max="2" width="5.140625" style="0" customWidth="1"/>
    <col min="3" max="3" width="29.7109375" style="0" customWidth="1"/>
    <col min="4" max="4" width="18.28125" style="0" customWidth="1"/>
    <col min="5" max="5" width="21.421875" style="0" customWidth="1"/>
    <col min="6" max="6" width="20.8515625" style="0" customWidth="1"/>
    <col min="7" max="7" width="21.00390625" style="0" customWidth="1"/>
  </cols>
  <sheetData>
    <row r="1" spans="1:7" ht="12.75">
      <c r="A1" s="2" t="s">
        <v>71</v>
      </c>
      <c r="B1" s="30" t="s">
        <v>431</v>
      </c>
      <c r="C1" s="72"/>
      <c r="D1" s="73"/>
      <c r="E1" s="73"/>
      <c r="F1" s="73"/>
      <c r="G1" s="73"/>
    </row>
    <row r="2" spans="1:7" ht="12.75">
      <c r="A2" s="1" t="s">
        <v>9</v>
      </c>
      <c r="B2" s="1" t="s">
        <v>432</v>
      </c>
      <c r="C2" s="74"/>
      <c r="D2" s="73"/>
      <c r="E2" s="73"/>
      <c r="F2" s="73"/>
      <c r="G2" s="73"/>
    </row>
    <row r="3" spans="1:7" ht="12.75">
      <c r="A3" s="1"/>
      <c r="B3" s="1"/>
      <c r="C3" s="74"/>
      <c r="D3" s="73"/>
      <c r="E3" s="73"/>
      <c r="F3" s="73"/>
      <c r="G3" s="73"/>
    </row>
    <row r="4" spans="1:5" ht="24.75" customHeight="1">
      <c r="A4" s="1"/>
      <c r="B4" s="87" t="s">
        <v>0</v>
      </c>
      <c r="C4" s="88" t="s">
        <v>96</v>
      </c>
      <c r="D4" s="88" t="s">
        <v>91</v>
      </c>
      <c r="E4" s="88" t="s">
        <v>92</v>
      </c>
    </row>
    <row r="5" spans="1:5" ht="24.75" customHeight="1">
      <c r="A5" s="73"/>
      <c r="B5" s="89"/>
      <c r="C5" s="89"/>
      <c r="D5" s="89"/>
      <c r="E5" s="89"/>
    </row>
    <row r="6" spans="1:5" ht="24.75" customHeight="1">
      <c r="A6" s="73"/>
      <c r="B6" s="90">
        <v>1</v>
      </c>
      <c r="C6" s="89" t="s">
        <v>93</v>
      </c>
      <c r="D6" s="91" t="s">
        <v>433</v>
      </c>
      <c r="E6" s="91" t="s">
        <v>434</v>
      </c>
    </row>
    <row r="7" spans="1:5" ht="24.75" customHeight="1">
      <c r="A7" s="73"/>
      <c r="B7" s="90">
        <v>2</v>
      </c>
      <c r="C7" s="89" t="s">
        <v>94</v>
      </c>
      <c r="D7" s="92" t="s">
        <v>435</v>
      </c>
      <c r="E7" s="92" t="s">
        <v>436</v>
      </c>
    </row>
    <row r="8" spans="1:5" ht="24.75" customHeight="1">
      <c r="A8" s="73"/>
      <c r="B8" s="90">
        <v>3</v>
      </c>
      <c r="C8" s="89" t="s">
        <v>95</v>
      </c>
      <c r="D8" s="145" t="s">
        <v>437</v>
      </c>
      <c r="E8" s="93" t="s">
        <v>438</v>
      </c>
    </row>
    <row r="9" spans="1:5" ht="12.75">
      <c r="A9" s="73"/>
      <c r="B9" s="75"/>
      <c r="C9" s="73"/>
      <c r="D9" s="76"/>
      <c r="E9" s="76"/>
    </row>
    <row r="10" spans="1:7" ht="12.75">
      <c r="A10" s="18"/>
      <c r="B10" s="77"/>
      <c r="C10" s="18"/>
      <c r="D10" s="73"/>
      <c r="E10" s="73"/>
      <c r="F10" s="73"/>
      <c r="G10" s="73"/>
    </row>
    <row r="11" spans="1:7" ht="12.75">
      <c r="A11" s="18" t="s">
        <v>1</v>
      </c>
      <c r="B11" s="77" t="s">
        <v>39</v>
      </c>
      <c r="C11" s="73"/>
      <c r="D11" s="73"/>
      <c r="E11" s="73"/>
      <c r="F11" s="73"/>
      <c r="G11" s="73"/>
    </row>
    <row r="12" spans="1:7" ht="12.75">
      <c r="A12" s="73" t="s">
        <v>4</v>
      </c>
      <c r="B12" s="77" t="s">
        <v>75</v>
      </c>
      <c r="C12" s="73"/>
      <c r="D12" s="73"/>
      <c r="E12" s="73"/>
      <c r="F12" s="73"/>
      <c r="G12" s="73"/>
    </row>
    <row r="13" spans="1:7" ht="12.75">
      <c r="A13" s="69"/>
      <c r="B13" s="69"/>
      <c r="C13" s="69"/>
      <c r="D13" s="70"/>
      <c r="E13" s="69"/>
      <c r="F13" s="69"/>
      <c r="G13" s="69"/>
    </row>
  </sheetData>
  <sheetProtection/>
  <printOptions horizontalCentered="1"/>
  <pageMargins left="1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29"/>
  <sheetViews>
    <sheetView zoomScalePageLayoutView="0" workbookViewId="0" topLeftCell="A3">
      <selection activeCell="K8" sqref="K8"/>
    </sheetView>
  </sheetViews>
  <sheetFormatPr defaultColWidth="9.140625" defaultRowHeight="12.75"/>
  <cols>
    <col min="1" max="1" width="7.421875" style="0" customWidth="1"/>
    <col min="2" max="2" width="1.57421875" style="0" customWidth="1"/>
    <col min="3" max="3" width="2.140625" style="0" customWidth="1"/>
    <col min="4" max="4" width="16.00390625" style="0" customWidth="1"/>
    <col min="5" max="5" width="2.00390625" style="0" customWidth="1"/>
    <col min="6" max="6" width="8.140625" style="0" customWidth="1"/>
    <col min="7" max="7" width="9.7109375" style="0" bestFit="1" customWidth="1"/>
    <col min="8" max="8" width="11.57421875" style="0" customWidth="1"/>
    <col min="9" max="9" width="11.00390625" style="0" customWidth="1"/>
    <col min="10" max="10" width="11.140625" style="0" customWidth="1"/>
    <col min="11" max="11" width="10.00390625" style="0" customWidth="1"/>
  </cols>
  <sheetData>
    <row r="1" spans="1:8" ht="12.75">
      <c r="A1" s="2" t="s">
        <v>72</v>
      </c>
      <c r="C1" s="19"/>
      <c r="D1" s="32" t="s">
        <v>462</v>
      </c>
      <c r="E1" s="33"/>
      <c r="F1" s="14"/>
      <c r="G1" s="14"/>
      <c r="H1" s="14"/>
    </row>
    <row r="2" spans="1:5" ht="12.75">
      <c r="A2" s="1" t="s">
        <v>12</v>
      </c>
      <c r="C2" s="19"/>
      <c r="D2" s="26" t="s">
        <v>463</v>
      </c>
      <c r="E2" s="19"/>
    </row>
    <row r="3" ht="12.75">
      <c r="A3" t="s">
        <v>87</v>
      </c>
    </row>
    <row r="4" spans="1:11" ht="19.5" customHeight="1">
      <c r="A4" s="22" t="s">
        <v>0</v>
      </c>
      <c r="B4" s="166" t="s">
        <v>40</v>
      </c>
      <c r="C4" s="182"/>
      <c r="D4" s="182"/>
      <c r="E4" s="182"/>
      <c r="F4" s="167"/>
      <c r="G4" s="62">
        <v>2016</v>
      </c>
      <c r="H4" s="62">
        <v>2017</v>
      </c>
      <c r="I4" s="62">
        <v>2018</v>
      </c>
      <c r="J4" s="62">
        <v>2019</v>
      </c>
      <c r="K4" s="62">
        <v>2020</v>
      </c>
    </row>
    <row r="5" spans="1:11" ht="12.75">
      <c r="A5" s="21"/>
      <c r="B5" s="9"/>
      <c r="C5" s="9"/>
      <c r="D5" s="9"/>
      <c r="E5" s="9"/>
      <c r="F5" s="10"/>
      <c r="G5" s="34"/>
      <c r="H5" s="34"/>
      <c r="I5" s="34"/>
      <c r="J5" s="147"/>
      <c r="K5" s="147"/>
    </row>
    <row r="6" spans="1:11" ht="12.75">
      <c r="A6" s="21">
        <v>1</v>
      </c>
      <c r="B6" s="9"/>
      <c r="C6" s="9" t="s">
        <v>46</v>
      </c>
      <c r="D6" s="9"/>
      <c r="E6" s="9"/>
      <c r="F6" s="10"/>
      <c r="G6" s="100">
        <v>4927937</v>
      </c>
      <c r="H6" s="100">
        <v>5697739</v>
      </c>
      <c r="I6" s="100">
        <v>6070473</v>
      </c>
      <c r="J6" s="148">
        <v>6275210</v>
      </c>
      <c r="K6" s="148">
        <v>1069473</v>
      </c>
    </row>
    <row r="7" spans="1:11" ht="12.75">
      <c r="A7" s="21"/>
      <c r="B7" s="9"/>
      <c r="C7" s="9" t="s">
        <v>47</v>
      </c>
      <c r="D7" s="9"/>
      <c r="E7" s="9"/>
      <c r="F7" s="10"/>
      <c r="G7" s="63"/>
      <c r="H7" s="63"/>
      <c r="I7" s="63"/>
      <c r="J7" s="101"/>
      <c r="K7" s="101"/>
    </row>
    <row r="8" spans="1:11" ht="12.75">
      <c r="A8" s="21">
        <v>2</v>
      </c>
      <c r="B8" s="9"/>
      <c r="C8" s="9" t="s">
        <v>80</v>
      </c>
      <c r="D8" s="9"/>
      <c r="E8" s="9"/>
      <c r="F8" s="10"/>
      <c r="G8" s="98">
        <v>9906580</v>
      </c>
      <c r="H8" s="98">
        <v>10245800</v>
      </c>
      <c r="I8" s="98">
        <v>11643139</v>
      </c>
      <c r="J8" s="98">
        <v>11312189</v>
      </c>
      <c r="K8" s="98">
        <v>2918682</v>
      </c>
    </row>
    <row r="9" spans="1:11" ht="12.75">
      <c r="A9" s="21"/>
      <c r="B9" s="9"/>
      <c r="C9" s="24" t="s">
        <v>48</v>
      </c>
      <c r="D9" s="9"/>
      <c r="E9" s="9"/>
      <c r="F9" s="10"/>
      <c r="G9" s="63"/>
      <c r="H9" s="63"/>
      <c r="I9" s="63"/>
      <c r="J9" s="101"/>
      <c r="K9" s="101"/>
    </row>
    <row r="10" spans="1:11" ht="12.75">
      <c r="A10" s="4">
        <v>3</v>
      </c>
      <c r="B10" s="8"/>
      <c r="C10" s="9" t="s">
        <v>80</v>
      </c>
      <c r="D10" s="9"/>
      <c r="E10" s="9"/>
      <c r="F10" s="10"/>
      <c r="G10" s="63">
        <v>6886849</v>
      </c>
      <c r="H10" s="63">
        <v>5292311</v>
      </c>
      <c r="I10" s="63">
        <v>6364208</v>
      </c>
      <c r="J10" s="101">
        <v>5565837</v>
      </c>
      <c r="K10" s="101">
        <v>2710790</v>
      </c>
    </row>
    <row r="11" spans="1:11" ht="12.75">
      <c r="A11" s="4"/>
      <c r="B11" s="8"/>
      <c r="C11" s="24" t="s">
        <v>76</v>
      </c>
      <c r="D11" s="9"/>
      <c r="E11" s="9"/>
      <c r="F11" s="10"/>
      <c r="G11" s="63"/>
      <c r="H11" s="63"/>
      <c r="I11" s="63"/>
      <c r="J11" s="101"/>
      <c r="K11" s="101"/>
    </row>
    <row r="12" spans="1:11" ht="12.75">
      <c r="A12" s="4">
        <v>4</v>
      </c>
      <c r="B12" s="8"/>
      <c r="C12" s="9" t="s">
        <v>80</v>
      </c>
      <c r="D12" s="9"/>
      <c r="E12" s="9"/>
      <c r="F12" s="10"/>
      <c r="G12" s="63">
        <v>745090</v>
      </c>
      <c r="H12" s="63">
        <v>684151</v>
      </c>
      <c r="I12" s="63">
        <v>639989</v>
      </c>
      <c r="J12" s="101">
        <v>531949</v>
      </c>
      <c r="K12" s="101">
        <v>333539</v>
      </c>
    </row>
    <row r="13" spans="1:11" ht="12.75">
      <c r="A13" s="4"/>
      <c r="B13" s="8"/>
      <c r="C13" s="24" t="s">
        <v>89</v>
      </c>
      <c r="D13" s="9"/>
      <c r="E13" s="9"/>
      <c r="F13" s="10"/>
      <c r="G13" s="63"/>
      <c r="H13" s="63"/>
      <c r="I13" s="63"/>
      <c r="J13" s="101"/>
      <c r="K13" s="101"/>
    </row>
    <row r="14" spans="1:11" ht="12.75">
      <c r="A14" s="4">
        <v>5</v>
      </c>
      <c r="B14" s="8"/>
      <c r="C14" s="9" t="s">
        <v>41</v>
      </c>
      <c r="D14" s="9"/>
      <c r="E14" s="9" t="s">
        <v>2</v>
      </c>
      <c r="F14" s="10" t="s">
        <v>77</v>
      </c>
      <c r="G14" s="27">
        <f>G16+G18+G20</f>
        <v>4883</v>
      </c>
      <c r="H14" s="27">
        <f>H16+H18+H20</f>
        <v>4290</v>
      </c>
      <c r="I14" s="27">
        <v>4924</v>
      </c>
      <c r="J14" s="43">
        <v>5373</v>
      </c>
      <c r="K14" s="43">
        <v>5610</v>
      </c>
    </row>
    <row r="15" spans="1:11" ht="12.75">
      <c r="A15" s="4"/>
      <c r="B15" s="8"/>
      <c r="C15" s="9"/>
      <c r="D15" s="9"/>
      <c r="E15" s="9"/>
      <c r="F15" s="10" t="s">
        <v>49</v>
      </c>
      <c r="G15" s="99">
        <f>G17+G19+G21</f>
        <v>78638</v>
      </c>
      <c r="H15" s="99">
        <f>H17+H19+H21</f>
        <v>79525</v>
      </c>
      <c r="I15" s="99">
        <v>84414</v>
      </c>
      <c r="J15" s="149">
        <v>87902</v>
      </c>
      <c r="K15" s="149">
        <v>92708</v>
      </c>
    </row>
    <row r="16" spans="1:11" ht="12.75">
      <c r="A16" s="4"/>
      <c r="B16" s="8"/>
      <c r="C16" s="9" t="s">
        <v>6</v>
      </c>
      <c r="D16" s="9" t="s">
        <v>42</v>
      </c>
      <c r="E16" s="9" t="s">
        <v>2</v>
      </c>
      <c r="F16" s="10" t="s">
        <v>77</v>
      </c>
      <c r="G16" s="63">
        <v>222</v>
      </c>
      <c r="H16" s="63">
        <v>231</v>
      </c>
      <c r="I16" s="63">
        <v>248</v>
      </c>
      <c r="J16" s="101">
        <v>265</v>
      </c>
      <c r="K16" s="101">
        <v>266</v>
      </c>
    </row>
    <row r="17" spans="1:11" ht="12.75">
      <c r="A17" s="4"/>
      <c r="B17" s="8"/>
      <c r="C17" s="9"/>
      <c r="D17" s="9"/>
      <c r="E17" s="9"/>
      <c r="F17" s="10" t="s">
        <v>49</v>
      </c>
      <c r="G17" s="63">
        <v>31826</v>
      </c>
      <c r="H17" s="63">
        <v>32736</v>
      </c>
      <c r="I17" s="63">
        <v>33636</v>
      </c>
      <c r="J17" s="101">
        <v>35819</v>
      </c>
      <c r="K17" s="101">
        <v>36319</v>
      </c>
    </row>
    <row r="18" spans="1:11" ht="12.75">
      <c r="A18" s="4"/>
      <c r="B18" s="8"/>
      <c r="C18" s="9" t="s">
        <v>8</v>
      </c>
      <c r="D18" s="9" t="s">
        <v>43</v>
      </c>
      <c r="E18" s="9" t="s">
        <v>2</v>
      </c>
      <c r="F18" s="10" t="s">
        <v>77</v>
      </c>
      <c r="G18" s="63">
        <v>1511</v>
      </c>
      <c r="H18" s="63">
        <v>1517</v>
      </c>
      <c r="I18" s="63">
        <v>1771</v>
      </c>
      <c r="J18" s="101">
        <v>2005</v>
      </c>
      <c r="K18" s="101">
        <v>2097</v>
      </c>
    </row>
    <row r="19" spans="1:11" ht="12.75">
      <c r="A19" s="4"/>
      <c r="B19" s="8"/>
      <c r="C19" s="9"/>
      <c r="D19" s="9"/>
      <c r="E19" s="9"/>
      <c r="F19" s="10" t="s">
        <v>49</v>
      </c>
      <c r="G19" s="63">
        <v>36388</v>
      </c>
      <c r="H19" s="63">
        <v>36755</v>
      </c>
      <c r="I19" s="63">
        <v>39175</v>
      </c>
      <c r="J19" s="101">
        <v>39719</v>
      </c>
      <c r="K19" s="101">
        <v>43442</v>
      </c>
    </row>
    <row r="20" spans="1:11" ht="12.75">
      <c r="A20" s="4"/>
      <c r="B20" s="8"/>
      <c r="C20" s="9" t="s">
        <v>44</v>
      </c>
      <c r="D20" s="9" t="s">
        <v>45</v>
      </c>
      <c r="E20" s="9" t="s">
        <v>2</v>
      </c>
      <c r="F20" s="10" t="s">
        <v>77</v>
      </c>
      <c r="G20" s="63">
        <v>3150</v>
      </c>
      <c r="H20" s="63">
        <v>2542</v>
      </c>
      <c r="I20" s="63">
        <v>2905</v>
      </c>
      <c r="J20" s="101">
        <v>3103</v>
      </c>
      <c r="K20" s="101">
        <v>3247</v>
      </c>
    </row>
    <row r="21" spans="1:11" ht="12.75">
      <c r="A21" s="4"/>
      <c r="B21" s="8"/>
      <c r="C21" s="9"/>
      <c r="D21" s="9"/>
      <c r="E21" s="9"/>
      <c r="F21" s="10" t="s">
        <v>49</v>
      </c>
      <c r="G21" s="63">
        <v>10424</v>
      </c>
      <c r="H21" s="63">
        <v>10034</v>
      </c>
      <c r="I21" s="63">
        <v>11603</v>
      </c>
      <c r="J21" s="101">
        <v>12364</v>
      </c>
      <c r="K21" s="101">
        <v>12947</v>
      </c>
    </row>
    <row r="22" spans="1:11" ht="12.75">
      <c r="A22" s="4">
        <v>6</v>
      </c>
      <c r="B22" s="8"/>
      <c r="C22" s="9" t="s">
        <v>50</v>
      </c>
      <c r="D22" s="9"/>
      <c r="E22" s="9" t="s">
        <v>2</v>
      </c>
      <c r="F22" s="10" t="s">
        <v>77</v>
      </c>
      <c r="G22" s="63">
        <v>2217</v>
      </c>
      <c r="H22" s="63">
        <v>2251</v>
      </c>
      <c r="I22" s="63">
        <v>2518</v>
      </c>
      <c r="J22" s="101">
        <v>2864</v>
      </c>
      <c r="K22" s="101">
        <v>3233</v>
      </c>
    </row>
    <row r="23" spans="1:11" ht="12.75">
      <c r="A23" s="4"/>
      <c r="B23" s="8"/>
      <c r="C23" s="9"/>
      <c r="D23" s="9"/>
      <c r="E23" s="9"/>
      <c r="F23" s="10" t="s">
        <v>51</v>
      </c>
      <c r="G23" s="63">
        <v>100658</v>
      </c>
      <c r="H23" s="63">
        <v>101860</v>
      </c>
      <c r="I23" s="63">
        <v>106800</v>
      </c>
      <c r="J23" s="101">
        <v>116695</v>
      </c>
      <c r="K23" s="101">
        <v>118100</v>
      </c>
    </row>
    <row r="24" spans="1:11" ht="12.75">
      <c r="A24" s="165">
        <v>7</v>
      </c>
      <c r="B24" s="82"/>
      <c r="C24" s="47" t="s">
        <v>52</v>
      </c>
      <c r="D24" s="47"/>
      <c r="E24" s="9"/>
      <c r="F24" s="10"/>
      <c r="G24" s="101">
        <v>8693</v>
      </c>
      <c r="H24" s="101">
        <v>9740</v>
      </c>
      <c r="I24" s="101">
        <v>10454</v>
      </c>
      <c r="J24" s="101">
        <v>5782</v>
      </c>
      <c r="K24" s="101">
        <v>11101</v>
      </c>
    </row>
    <row r="25" spans="1:11" ht="12.75">
      <c r="A25" s="4">
        <v>8</v>
      </c>
      <c r="B25" s="8"/>
      <c r="C25" s="24" t="s">
        <v>53</v>
      </c>
      <c r="D25" s="9"/>
      <c r="E25" s="9"/>
      <c r="F25" s="10"/>
      <c r="G25" s="63">
        <v>413</v>
      </c>
      <c r="H25" s="63">
        <v>446</v>
      </c>
      <c r="I25" s="63">
        <v>446</v>
      </c>
      <c r="J25" s="101">
        <v>457</v>
      </c>
      <c r="K25" s="101">
        <v>457</v>
      </c>
    </row>
    <row r="26" spans="1:11" ht="12.75">
      <c r="A26" s="12"/>
      <c r="B26" s="13"/>
      <c r="C26" s="14"/>
      <c r="D26" s="14"/>
      <c r="E26" s="14"/>
      <c r="F26" s="15"/>
      <c r="G26" s="16"/>
      <c r="H26" s="16"/>
      <c r="I26" s="16"/>
      <c r="J26" s="61"/>
      <c r="K26" s="146"/>
    </row>
    <row r="27" ht="12.75">
      <c r="K27" s="69"/>
    </row>
    <row r="28" spans="1:11" ht="12.75">
      <c r="A28" s="18" t="s">
        <v>1</v>
      </c>
      <c r="C28" s="183" t="s">
        <v>2</v>
      </c>
      <c r="D28" s="18" t="s">
        <v>3</v>
      </c>
      <c r="E28" s="18"/>
      <c r="K28" s="69"/>
    </row>
    <row r="29" spans="1:11" ht="12.75">
      <c r="A29" t="s">
        <v>4</v>
      </c>
      <c r="C29" s="183"/>
      <c r="D29" t="s">
        <v>70</v>
      </c>
      <c r="K29" s="69"/>
    </row>
  </sheetData>
  <sheetProtection/>
  <mergeCells count="2">
    <mergeCell ref="B4:F4"/>
    <mergeCell ref="C28:C29"/>
  </mergeCells>
  <printOptions horizontalCentered="1"/>
  <pageMargins left="1" right="0.75" top="1" bottom="1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8.00390625" style="0" customWidth="1"/>
    <col min="2" max="3" width="1.7109375" style="0" customWidth="1"/>
    <col min="4" max="4" width="19.00390625" style="0" customWidth="1"/>
    <col min="6" max="6" width="13.28125" style="0" bestFit="1" customWidth="1"/>
    <col min="7" max="7" width="11.00390625" style="0" customWidth="1"/>
  </cols>
  <sheetData>
    <row r="1" spans="3:5" ht="12.75">
      <c r="C1" s="19"/>
      <c r="D1" s="1" t="s">
        <v>88</v>
      </c>
      <c r="E1" s="20"/>
    </row>
    <row r="2" spans="1:7" ht="12.75">
      <c r="A2" s="2" t="s">
        <v>73</v>
      </c>
      <c r="C2" s="19"/>
      <c r="D2" s="30" t="s">
        <v>464</v>
      </c>
      <c r="E2" s="29"/>
      <c r="F2" s="14"/>
      <c r="G2" s="14"/>
    </row>
    <row r="3" spans="1:5" ht="12.75">
      <c r="A3" s="1" t="s">
        <v>13</v>
      </c>
      <c r="C3" s="19"/>
      <c r="D3" s="1" t="s">
        <v>311</v>
      </c>
      <c r="E3" s="20"/>
    </row>
    <row r="4" spans="3:5" ht="12.75">
      <c r="C4" s="19"/>
      <c r="D4" s="1" t="s">
        <v>465</v>
      </c>
      <c r="E4" s="20"/>
    </row>
    <row r="6" spans="1:7" ht="51">
      <c r="A6" s="22" t="s">
        <v>0</v>
      </c>
      <c r="B6" s="186" t="s">
        <v>79</v>
      </c>
      <c r="C6" s="187"/>
      <c r="D6" s="188"/>
      <c r="E6" s="23" t="s">
        <v>66</v>
      </c>
      <c r="F6" s="23" t="s">
        <v>65</v>
      </c>
      <c r="G6" s="23" t="s">
        <v>67</v>
      </c>
    </row>
    <row r="7" spans="1:7" ht="12.75">
      <c r="A7" s="21"/>
      <c r="B7" s="9"/>
      <c r="C7" s="9"/>
      <c r="D7" s="10"/>
      <c r="E7" s="11"/>
      <c r="F7" s="11"/>
      <c r="G7" s="11"/>
    </row>
    <row r="8" spans="1:9" ht="12.75">
      <c r="A8" s="21">
        <v>1</v>
      </c>
      <c r="B8" s="9"/>
      <c r="C8" s="9"/>
      <c r="D8" s="48" t="s">
        <v>56</v>
      </c>
      <c r="E8" s="162">
        <v>1</v>
      </c>
      <c r="F8" s="162">
        <v>10</v>
      </c>
      <c r="G8" s="162">
        <v>101</v>
      </c>
      <c r="I8" s="73"/>
    </row>
    <row r="9" spans="1:7" ht="12.75">
      <c r="A9" s="21">
        <f>1+A8</f>
        <v>2</v>
      </c>
      <c r="B9" s="9"/>
      <c r="C9" s="9"/>
      <c r="D9" s="48" t="s">
        <v>57</v>
      </c>
      <c r="E9" s="162">
        <v>3</v>
      </c>
      <c r="F9" s="162">
        <v>39</v>
      </c>
      <c r="G9" s="162">
        <v>69</v>
      </c>
    </row>
    <row r="10" spans="1:7" ht="12.75">
      <c r="A10" s="21">
        <f aca="true" t="shared" si="0" ref="A10:A16">1+A9</f>
        <v>3</v>
      </c>
      <c r="B10" s="9"/>
      <c r="C10" s="9"/>
      <c r="D10" s="48" t="s">
        <v>60</v>
      </c>
      <c r="E10" s="162">
        <v>2</v>
      </c>
      <c r="F10" s="162">
        <v>61</v>
      </c>
      <c r="G10" s="163">
        <v>5</v>
      </c>
    </row>
    <row r="11" spans="1:7" ht="12.75">
      <c r="A11" s="21">
        <f t="shared" si="0"/>
        <v>4</v>
      </c>
      <c r="B11" s="9"/>
      <c r="C11" s="9"/>
      <c r="D11" s="48" t="s">
        <v>58</v>
      </c>
      <c r="E11" s="163">
        <v>0</v>
      </c>
      <c r="F11" s="162">
        <v>43</v>
      </c>
      <c r="G11" s="163">
        <v>1</v>
      </c>
    </row>
    <row r="12" spans="1:7" ht="12.75">
      <c r="A12" s="21">
        <f t="shared" si="0"/>
        <v>5</v>
      </c>
      <c r="B12" s="9"/>
      <c r="C12" s="9"/>
      <c r="D12" s="48" t="s">
        <v>62</v>
      </c>
      <c r="E12" s="162">
        <v>1</v>
      </c>
      <c r="F12" s="162">
        <v>17</v>
      </c>
      <c r="G12" s="162">
        <v>4</v>
      </c>
    </row>
    <row r="13" spans="1:7" ht="12.75">
      <c r="A13" s="21">
        <f t="shared" si="0"/>
        <v>6</v>
      </c>
      <c r="B13" s="9"/>
      <c r="C13" s="9"/>
      <c r="D13" s="48" t="s">
        <v>63</v>
      </c>
      <c r="E13" s="162">
        <v>3</v>
      </c>
      <c r="F13" s="162">
        <v>59</v>
      </c>
      <c r="G13" s="162">
        <v>58</v>
      </c>
    </row>
    <row r="14" spans="1:7" ht="12.75">
      <c r="A14" s="21">
        <f t="shared" si="0"/>
        <v>7</v>
      </c>
      <c r="B14" s="9"/>
      <c r="C14" s="9"/>
      <c r="D14" s="48" t="s">
        <v>59</v>
      </c>
      <c r="E14" s="162">
        <v>3</v>
      </c>
      <c r="F14" s="162">
        <v>86</v>
      </c>
      <c r="G14" s="162">
        <v>21</v>
      </c>
    </row>
    <row r="15" spans="1:7" ht="12.75">
      <c r="A15" s="21">
        <f t="shared" si="0"/>
        <v>8</v>
      </c>
      <c r="B15" s="8"/>
      <c r="C15" s="9"/>
      <c r="D15" s="48" t="s">
        <v>64</v>
      </c>
      <c r="E15" s="162">
        <v>1</v>
      </c>
      <c r="F15" s="162">
        <v>24</v>
      </c>
      <c r="G15" s="162">
        <v>3</v>
      </c>
    </row>
    <row r="16" spans="1:7" ht="12.75">
      <c r="A16" s="21">
        <f t="shared" si="0"/>
        <v>9</v>
      </c>
      <c r="B16" s="8"/>
      <c r="C16" s="9"/>
      <c r="D16" s="48" t="s">
        <v>61</v>
      </c>
      <c r="E16" s="162">
        <v>2</v>
      </c>
      <c r="F16" s="162">
        <v>15</v>
      </c>
      <c r="G16" s="163">
        <v>0</v>
      </c>
    </row>
    <row r="17" spans="1:7" ht="12.75">
      <c r="A17" s="12"/>
      <c r="B17" s="13"/>
      <c r="C17" s="14"/>
      <c r="D17" s="161"/>
      <c r="E17" s="160"/>
      <c r="F17" s="160"/>
      <c r="G17" s="160"/>
    </row>
    <row r="18" spans="1:7" ht="12.75">
      <c r="A18" s="12"/>
      <c r="B18" s="13"/>
      <c r="C18" s="14"/>
      <c r="D18" s="15"/>
      <c r="E18" s="67">
        <f>SUM(E8:E17)</f>
        <v>16</v>
      </c>
      <c r="F18" s="28">
        <f>SUM(F8:F17)</f>
        <v>354</v>
      </c>
      <c r="G18" s="65">
        <f>SUM(G8:G16)</f>
        <v>262</v>
      </c>
    </row>
    <row r="20" spans="1:4" ht="12.75">
      <c r="A20" s="18" t="s">
        <v>1</v>
      </c>
      <c r="C20" s="183" t="s">
        <v>2</v>
      </c>
      <c r="D20" s="18" t="s">
        <v>3</v>
      </c>
    </row>
    <row r="21" spans="1:4" ht="12.75">
      <c r="A21" t="s">
        <v>4</v>
      </c>
      <c r="C21" s="183"/>
      <c r="D21" t="s">
        <v>70</v>
      </c>
    </row>
  </sheetData>
  <sheetProtection/>
  <mergeCells count="2">
    <mergeCell ref="B6:D6"/>
    <mergeCell ref="C20:C21"/>
  </mergeCells>
  <printOptions horizontalCentered="1"/>
  <pageMargins left="1" right="0.75" top="1" bottom="1" header="0.5" footer="0.5"/>
  <pageSetup horizontalDpi="300" verticalDpi="3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L15" sqref="L15"/>
    </sheetView>
  </sheetViews>
  <sheetFormatPr defaultColWidth="9.140625" defaultRowHeight="12.75"/>
  <cols>
    <col min="1" max="1" width="8.00390625" style="9" customWidth="1"/>
    <col min="2" max="3" width="1.28515625" style="9" customWidth="1"/>
    <col min="4" max="4" width="33.421875" style="9" customWidth="1"/>
    <col min="5" max="5" width="15.421875" style="9" customWidth="1"/>
    <col min="6" max="6" width="14.421875" style="9" customWidth="1"/>
    <col min="7" max="7" width="9.57421875" style="9" customWidth="1"/>
    <col min="8" max="8" width="4.00390625" style="9" customWidth="1"/>
    <col min="9" max="9" width="9.140625" style="9" customWidth="1"/>
    <col min="10" max="10" width="10.7109375" style="9" bestFit="1" customWidth="1"/>
    <col min="11" max="11" width="9.7109375" style="9" bestFit="1" customWidth="1"/>
    <col min="12" max="16384" width="9.140625" style="9" customWidth="1"/>
  </cols>
  <sheetData>
    <row r="1" spans="3:5" ht="12.75">
      <c r="C1" s="117"/>
      <c r="D1" s="31" t="s">
        <v>81</v>
      </c>
      <c r="E1" s="102"/>
    </row>
    <row r="2" spans="1:5" ht="12.75">
      <c r="A2" s="60" t="s">
        <v>74</v>
      </c>
      <c r="C2" s="117"/>
      <c r="D2" s="31" t="s">
        <v>439</v>
      </c>
      <c r="E2" s="102"/>
    </row>
    <row r="3" spans="1:5" ht="12.75">
      <c r="A3" s="31" t="s">
        <v>15</v>
      </c>
      <c r="C3" s="117"/>
      <c r="D3" s="31" t="s">
        <v>55</v>
      </c>
      <c r="E3" s="102"/>
    </row>
    <row r="4" ht="12.75">
      <c r="D4" s="31" t="s">
        <v>440</v>
      </c>
    </row>
    <row r="5" ht="12.75">
      <c r="D5" s="31"/>
    </row>
    <row r="6" spans="1:8" ht="12.75">
      <c r="A6" s="177" t="s">
        <v>0</v>
      </c>
      <c r="B6" s="177" t="s">
        <v>54</v>
      </c>
      <c r="C6" s="177"/>
      <c r="D6" s="177"/>
      <c r="E6" s="190">
        <v>2019</v>
      </c>
      <c r="F6" s="190">
        <v>2020</v>
      </c>
      <c r="G6" s="191" t="s">
        <v>82</v>
      </c>
      <c r="H6" s="191"/>
    </row>
    <row r="7" spans="1:8" ht="12.75">
      <c r="A7" s="177"/>
      <c r="B7" s="177"/>
      <c r="C7" s="177"/>
      <c r="D7" s="177"/>
      <c r="E7" s="190"/>
      <c r="F7" s="190"/>
      <c r="G7" s="192" t="s">
        <v>78</v>
      </c>
      <c r="H7" s="192"/>
    </row>
    <row r="8" spans="1:8" ht="12.75">
      <c r="A8" s="116"/>
      <c r="B8" s="116"/>
      <c r="C8" s="116"/>
      <c r="D8" s="116"/>
      <c r="E8" s="118"/>
      <c r="F8" s="118"/>
      <c r="G8" s="119"/>
      <c r="H8" s="119"/>
    </row>
    <row r="9" spans="1:8" ht="12.75">
      <c r="A9" s="5" t="s">
        <v>368</v>
      </c>
      <c r="D9" s="120" t="s">
        <v>369</v>
      </c>
      <c r="E9" s="152">
        <f>SUM(E10:E24)</f>
        <v>9810024</v>
      </c>
      <c r="F9" s="152">
        <f>SUM(F10:F24)</f>
        <v>1665445</v>
      </c>
      <c r="G9" s="153">
        <f>(F9-E9)/E9*100</f>
        <v>-83.02302828209187</v>
      </c>
      <c r="H9" s="121"/>
    </row>
    <row r="10" spans="1:8" ht="12.75">
      <c r="A10" s="5">
        <v>1</v>
      </c>
      <c r="D10" s="9" t="s">
        <v>370</v>
      </c>
      <c r="E10" s="150">
        <v>6239543</v>
      </c>
      <c r="F10" s="150">
        <v>1041420</v>
      </c>
      <c r="G10" s="123">
        <f>(F10-E10)/E10*100</f>
        <v>-83.30935454728015</v>
      </c>
      <c r="H10" s="123"/>
    </row>
    <row r="11" spans="1:10" ht="12.75">
      <c r="A11" s="5">
        <f>1+A10</f>
        <v>2</v>
      </c>
      <c r="D11" s="124" t="s">
        <v>371</v>
      </c>
      <c r="E11" s="151">
        <v>2419196</v>
      </c>
      <c r="F11" s="151">
        <v>420506</v>
      </c>
      <c r="G11" s="123">
        <f aca="true" t="shared" si="0" ref="G11:G32">(F11-E11)/E11*100</f>
        <v>-82.61794414342616</v>
      </c>
      <c r="H11" s="123"/>
      <c r="J11" s="125"/>
    </row>
    <row r="12" spans="1:10" ht="12.75">
      <c r="A12" s="5">
        <f aca="true" t="shared" si="1" ref="A12:A24">1+A11</f>
        <v>3</v>
      </c>
      <c r="D12" s="9" t="s">
        <v>372</v>
      </c>
      <c r="E12" s="150">
        <v>243899</v>
      </c>
      <c r="F12" s="150">
        <v>34977</v>
      </c>
      <c r="G12" s="123">
        <f t="shared" si="0"/>
        <v>-85.65922779511192</v>
      </c>
      <c r="H12" s="123"/>
      <c r="J12" s="125"/>
    </row>
    <row r="13" spans="1:8" ht="12.75">
      <c r="A13" s="5">
        <f t="shared" si="1"/>
        <v>4</v>
      </c>
      <c r="D13" s="9" t="s">
        <v>373</v>
      </c>
      <c r="E13" s="150">
        <v>244530</v>
      </c>
      <c r="F13" s="150">
        <v>41455</v>
      </c>
      <c r="G13" s="123">
        <f t="shared" si="0"/>
        <v>-83.04706988917515</v>
      </c>
      <c r="H13" s="123"/>
    </row>
    <row r="14" spans="1:8" ht="12.75">
      <c r="A14" s="5">
        <f t="shared" si="1"/>
        <v>5</v>
      </c>
      <c r="D14" s="9" t="s">
        <v>374</v>
      </c>
      <c r="E14" s="150">
        <v>157833</v>
      </c>
      <c r="F14" s="150">
        <v>30309</v>
      </c>
      <c r="G14" s="123">
        <f t="shared" si="0"/>
        <v>-80.79679154549429</v>
      </c>
      <c r="H14" s="123"/>
    </row>
    <row r="15" spans="1:8" ht="12.75">
      <c r="A15" s="5">
        <f t="shared" si="1"/>
        <v>6</v>
      </c>
      <c r="D15" s="9" t="s">
        <v>375</v>
      </c>
      <c r="E15" s="150">
        <v>113028</v>
      </c>
      <c r="F15" s="150">
        <v>18640</v>
      </c>
      <c r="G15" s="123">
        <f t="shared" si="0"/>
        <v>-83.50851116537495</v>
      </c>
      <c r="H15" s="123"/>
    </row>
    <row r="16" spans="1:8" ht="12.75">
      <c r="A16" s="5">
        <f t="shared" si="1"/>
        <v>7</v>
      </c>
      <c r="D16" s="9" t="s">
        <v>376</v>
      </c>
      <c r="E16" s="150">
        <v>57763</v>
      </c>
      <c r="F16" s="150">
        <v>11863</v>
      </c>
      <c r="G16" s="123">
        <f t="shared" si="0"/>
        <v>-79.46263178851514</v>
      </c>
      <c r="H16" s="126"/>
    </row>
    <row r="17" spans="1:8" ht="12.75">
      <c r="A17" s="5">
        <f t="shared" si="1"/>
        <v>8</v>
      </c>
      <c r="D17" s="9" t="s">
        <v>377</v>
      </c>
      <c r="E17" s="150">
        <v>130285</v>
      </c>
      <c r="F17" s="150">
        <v>23026</v>
      </c>
      <c r="G17" s="123">
        <f t="shared" si="0"/>
        <v>-82.32643819319185</v>
      </c>
      <c r="H17" s="126"/>
    </row>
    <row r="18" spans="1:8" ht="12.75">
      <c r="A18" s="5">
        <f t="shared" si="1"/>
        <v>9</v>
      </c>
      <c r="D18" s="9" t="s">
        <v>378</v>
      </c>
      <c r="E18" s="150">
        <v>61131</v>
      </c>
      <c r="F18" s="150">
        <v>10875</v>
      </c>
      <c r="G18" s="123">
        <f t="shared" si="0"/>
        <v>-82.21033518182264</v>
      </c>
      <c r="H18" s="126"/>
    </row>
    <row r="19" spans="1:8" ht="12.75">
      <c r="A19" s="5">
        <f t="shared" si="1"/>
        <v>10</v>
      </c>
      <c r="D19" s="9" t="s">
        <v>379</v>
      </c>
      <c r="E19" s="150">
        <v>34419</v>
      </c>
      <c r="F19" s="150">
        <v>6796</v>
      </c>
      <c r="G19" s="123">
        <f t="shared" si="0"/>
        <v>-80.25509166448764</v>
      </c>
      <c r="H19" s="126"/>
    </row>
    <row r="20" spans="1:8" ht="12.75">
      <c r="A20" s="5">
        <f t="shared" si="1"/>
        <v>11</v>
      </c>
      <c r="D20" s="9" t="s">
        <v>380</v>
      </c>
      <c r="E20" s="150">
        <v>28303</v>
      </c>
      <c r="F20" s="150">
        <v>10344</v>
      </c>
      <c r="G20" s="123">
        <f t="shared" si="0"/>
        <v>-63.452637529590504</v>
      </c>
      <c r="H20" s="126"/>
    </row>
    <row r="21" spans="1:8" ht="12.75">
      <c r="A21" s="5">
        <v>12</v>
      </c>
      <c r="D21" s="9" t="s">
        <v>381</v>
      </c>
      <c r="E21" s="150">
        <v>23977</v>
      </c>
      <c r="F21" s="150">
        <v>4936</v>
      </c>
      <c r="G21" s="123">
        <f t="shared" si="0"/>
        <v>-79.41360470450849</v>
      </c>
      <c r="H21" s="126"/>
    </row>
    <row r="22" spans="1:8" ht="12.75">
      <c r="A22" s="5">
        <v>13</v>
      </c>
      <c r="D22" s="9" t="s">
        <v>382</v>
      </c>
      <c r="E22" s="150">
        <v>22500</v>
      </c>
      <c r="F22" s="150">
        <v>4390</v>
      </c>
      <c r="G22" s="123">
        <f t="shared" si="0"/>
        <v>-80.4888888888889</v>
      </c>
      <c r="H22" s="126"/>
    </row>
    <row r="23" spans="1:8" ht="12.75">
      <c r="A23" s="5">
        <v>14</v>
      </c>
      <c r="D23" s="127" t="s">
        <v>383</v>
      </c>
      <c r="E23" s="150">
        <v>17771</v>
      </c>
      <c r="F23" s="150">
        <v>3573</v>
      </c>
      <c r="G23" s="123">
        <f t="shared" si="0"/>
        <v>-79.89420966743572</v>
      </c>
      <c r="H23" s="126"/>
    </row>
    <row r="24" spans="1:8" ht="12.75">
      <c r="A24" s="5">
        <f t="shared" si="1"/>
        <v>15</v>
      </c>
      <c r="D24" s="49" t="s">
        <v>384</v>
      </c>
      <c r="E24" s="150">
        <v>15846</v>
      </c>
      <c r="F24" s="150">
        <v>2335</v>
      </c>
      <c r="G24" s="123">
        <f t="shared" si="0"/>
        <v>-85.26442004291303</v>
      </c>
      <c r="H24" s="123"/>
    </row>
    <row r="25" spans="1:8" ht="12.75">
      <c r="A25" s="5"/>
      <c r="D25" s="49"/>
      <c r="E25" s="122"/>
      <c r="F25" s="122"/>
      <c r="G25" s="123"/>
      <c r="H25" s="123"/>
    </row>
    <row r="26" spans="1:8" ht="12.75">
      <c r="A26" s="81" t="s">
        <v>385</v>
      </c>
      <c r="D26" s="128" t="s">
        <v>386</v>
      </c>
      <c r="E26" s="154">
        <f>SUM(E27:E32)</f>
        <v>2912012</v>
      </c>
      <c r="F26" s="154">
        <f>SUM(F27:F32)</f>
        <v>423879</v>
      </c>
      <c r="G26" s="153">
        <f t="shared" si="0"/>
        <v>-85.44377564378168</v>
      </c>
      <c r="H26" s="123"/>
    </row>
    <row r="27" spans="1:8" ht="12.75">
      <c r="A27" s="5">
        <v>1</v>
      </c>
      <c r="D27" s="49" t="s">
        <v>387</v>
      </c>
      <c r="E27" s="122">
        <v>1947943</v>
      </c>
      <c r="F27" s="122">
        <v>306777</v>
      </c>
      <c r="G27" s="123">
        <f t="shared" si="0"/>
        <v>-84.2512332239701</v>
      </c>
      <c r="H27" s="123"/>
    </row>
    <row r="28" spans="1:8" ht="12.75">
      <c r="A28" s="5">
        <v>2</v>
      </c>
      <c r="D28" s="49" t="s">
        <v>388</v>
      </c>
      <c r="E28" s="122">
        <v>634735</v>
      </c>
      <c r="F28" s="122">
        <v>64234</v>
      </c>
      <c r="G28" s="123">
        <f t="shared" si="0"/>
        <v>-89.88018621944592</v>
      </c>
      <c r="H28" s="123"/>
    </row>
    <row r="29" spans="1:10" ht="12.75">
      <c r="A29" s="5">
        <v>3</v>
      </c>
      <c r="D29" s="129" t="s">
        <v>389</v>
      </c>
      <c r="E29" s="130">
        <v>169364</v>
      </c>
      <c r="F29" s="130">
        <v>18246</v>
      </c>
      <c r="G29" s="131">
        <f t="shared" si="0"/>
        <v>-89.22675420986751</v>
      </c>
      <c r="H29" s="131"/>
      <c r="J29" s="132"/>
    </row>
    <row r="30" spans="1:8" ht="12.75">
      <c r="A30" s="5">
        <v>4</v>
      </c>
      <c r="D30" s="127" t="s">
        <v>390</v>
      </c>
      <c r="E30" s="122">
        <v>112753</v>
      </c>
      <c r="F30" s="122">
        <v>21537</v>
      </c>
      <c r="G30" s="123">
        <f t="shared" si="0"/>
        <v>-80.89895612533591</v>
      </c>
      <c r="H30" s="123"/>
    </row>
    <row r="31" spans="1:8" ht="12.75">
      <c r="A31" s="5">
        <v>5</v>
      </c>
      <c r="D31" s="49" t="s">
        <v>391</v>
      </c>
      <c r="E31" s="122">
        <v>29456</v>
      </c>
      <c r="F31" s="122">
        <v>9084</v>
      </c>
      <c r="G31" s="123">
        <f t="shared" si="0"/>
        <v>-69.16078218359587</v>
      </c>
      <c r="H31" s="123"/>
    </row>
    <row r="32" spans="1:8" ht="12.75">
      <c r="A32" s="5">
        <v>6</v>
      </c>
      <c r="D32" s="49" t="s">
        <v>392</v>
      </c>
      <c r="E32" s="122">
        <v>17761</v>
      </c>
      <c r="F32" s="122">
        <v>4001</v>
      </c>
      <c r="G32" s="123">
        <f t="shared" si="0"/>
        <v>-77.47311525251956</v>
      </c>
      <c r="H32" s="123"/>
    </row>
    <row r="33" spans="1:8" ht="12.75">
      <c r="A33" s="5"/>
      <c r="D33" s="49"/>
      <c r="E33" s="122"/>
      <c r="F33" s="122"/>
      <c r="G33" s="123"/>
      <c r="H33" s="123"/>
    </row>
    <row r="34" spans="1:8" ht="12.75">
      <c r="A34" s="143" t="s">
        <v>393</v>
      </c>
      <c r="D34" s="128" t="s">
        <v>394</v>
      </c>
      <c r="E34" s="154">
        <f>SUM(E35:E39)</f>
        <v>214456</v>
      </c>
      <c r="F34" s="154">
        <f>SUM(F35:F39)</f>
        <v>40432</v>
      </c>
      <c r="G34" s="153">
        <f aca="true" t="shared" si="2" ref="G34:G41">(F34-E34)/E34*100</f>
        <v>-81.14671541015407</v>
      </c>
      <c r="H34" s="123"/>
    </row>
    <row r="35" spans="1:8" ht="12.75">
      <c r="A35" s="5">
        <v>1</v>
      </c>
      <c r="D35" s="49" t="s">
        <v>395</v>
      </c>
      <c r="E35" s="122">
        <v>56287</v>
      </c>
      <c r="F35" s="122">
        <v>5675</v>
      </c>
      <c r="G35" s="123">
        <f t="shared" si="2"/>
        <v>-89.91774299571837</v>
      </c>
      <c r="H35" s="123"/>
    </row>
    <row r="36" spans="1:8" ht="12.75">
      <c r="A36" s="5">
        <v>2</v>
      </c>
      <c r="D36" s="49" t="s">
        <v>396</v>
      </c>
      <c r="E36" s="122">
        <v>103905</v>
      </c>
      <c r="F36" s="122">
        <v>23514</v>
      </c>
      <c r="G36" s="123">
        <f t="shared" si="2"/>
        <v>-77.3697127183485</v>
      </c>
      <c r="H36" s="123"/>
    </row>
    <row r="37" spans="1:8" ht="12.75">
      <c r="A37" s="5">
        <v>3</v>
      </c>
      <c r="D37" s="49" t="s">
        <v>397</v>
      </c>
      <c r="E37" s="122">
        <v>23284</v>
      </c>
      <c r="F37" s="122">
        <v>4863</v>
      </c>
      <c r="G37" s="123">
        <f t="shared" si="2"/>
        <v>-79.11441333104278</v>
      </c>
      <c r="H37" s="123"/>
    </row>
    <row r="38" spans="1:8" ht="12.75">
      <c r="A38" s="5">
        <v>4</v>
      </c>
      <c r="D38" s="49" t="s">
        <v>398</v>
      </c>
      <c r="E38" s="122">
        <v>16508</v>
      </c>
      <c r="F38" s="122">
        <v>4455</v>
      </c>
      <c r="G38" s="123">
        <f t="shared" si="2"/>
        <v>-73.01308456505936</v>
      </c>
      <c r="H38" s="123"/>
    </row>
    <row r="39" spans="1:8" ht="12.75">
      <c r="A39" s="5">
        <v>5</v>
      </c>
      <c r="D39" s="49" t="s">
        <v>399</v>
      </c>
      <c r="E39" s="122">
        <v>14472</v>
      </c>
      <c r="F39" s="122">
        <v>1925</v>
      </c>
      <c r="G39" s="123">
        <f t="shared" si="2"/>
        <v>-86.69845218352681</v>
      </c>
      <c r="H39" s="123"/>
    </row>
    <row r="40" spans="1:8" ht="12.75">
      <c r="A40" s="5"/>
      <c r="D40" s="49"/>
      <c r="E40" s="122"/>
      <c r="F40" s="122"/>
      <c r="G40" s="123"/>
      <c r="H40" s="123"/>
    </row>
    <row r="41" spans="1:8" ht="12.75">
      <c r="A41" s="143" t="s">
        <v>401</v>
      </c>
      <c r="D41" s="128" t="s">
        <v>402</v>
      </c>
      <c r="E41" s="154">
        <v>3170462</v>
      </c>
      <c r="F41" s="154">
        <f>31274+1861475</f>
        <v>1892749</v>
      </c>
      <c r="G41" s="153">
        <f t="shared" si="2"/>
        <v>-40.300530332803234</v>
      </c>
      <c r="H41" s="123"/>
    </row>
    <row r="42" spans="1:8" ht="12.75">
      <c r="A42" s="5"/>
      <c r="D42" s="49"/>
      <c r="E42" s="122"/>
      <c r="F42" s="122"/>
      <c r="G42" s="123"/>
      <c r="H42" s="123"/>
    </row>
    <row r="43" spans="1:10" ht="12.75">
      <c r="A43" s="121"/>
      <c r="D43" s="159" t="s">
        <v>400</v>
      </c>
      <c r="E43" s="154">
        <f>E9+E26+E34+E41</f>
        <v>16106954</v>
      </c>
      <c r="F43" s="154">
        <f>F9+F26+F34+F41</f>
        <v>4022505</v>
      </c>
      <c r="G43" s="153">
        <f>(F43-E43)/E43*100</f>
        <v>-75.02628367846583</v>
      </c>
      <c r="H43" s="135"/>
      <c r="I43" s="132"/>
      <c r="J43" s="132"/>
    </row>
    <row r="44" spans="1:11" ht="12.75">
      <c r="A44" s="121"/>
      <c r="D44" s="31"/>
      <c r="E44" s="133"/>
      <c r="F44" s="133"/>
      <c r="G44" s="134"/>
      <c r="H44" s="135"/>
      <c r="J44" s="132"/>
      <c r="K44" s="132"/>
    </row>
    <row r="45" spans="1:10" ht="12.75">
      <c r="A45" s="5"/>
      <c r="D45" s="136"/>
      <c r="E45" s="137"/>
      <c r="F45" s="133"/>
      <c r="G45" s="134"/>
      <c r="H45" s="135"/>
      <c r="J45" s="132"/>
    </row>
    <row r="47" spans="1:10" ht="12.75">
      <c r="A47" s="138" t="s">
        <v>1</v>
      </c>
      <c r="C47" s="189" t="s">
        <v>2</v>
      </c>
      <c r="D47" s="139" t="s">
        <v>97</v>
      </c>
      <c r="E47" s="140"/>
      <c r="F47" s="140"/>
      <c r="G47" s="140"/>
      <c r="H47" s="140"/>
      <c r="I47" s="140"/>
      <c r="J47" s="132"/>
    </row>
    <row r="48" spans="1:9" ht="12.75">
      <c r="A48" s="140" t="s">
        <v>4</v>
      </c>
      <c r="C48" s="189"/>
      <c r="D48" s="141" t="s">
        <v>98</v>
      </c>
      <c r="E48" s="140"/>
      <c r="F48" s="140"/>
      <c r="G48" s="140"/>
      <c r="H48" s="140"/>
      <c r="I48" s="140"/>
    </row>
    <row r="50" spans="1:4" ht="12.75">
      <c r="A50" s="142"/>
      <c r="D50" s="142"/>
    </row>
  </sheetData>
  <sheetProtection/>
  <mergeCells count="7">
    <mergeCell ref="C47:C48"/>
    <mergeCell ref="A6:A7"/>
    <mergeCell ref="B6:D7"/>
    <mergeCell ref="E6:E7"/>
    <mergeCell ref="F6:F7"/>
    <mergeCell ref="G6:H6"/>
    <mergeCell ref="G7:H7"/>
  </mergeCells>
  <printOptions horizontalCentered="1"/>
  <pageMargins left="1" right="0.75" top="1" bottom="1" header="0.5" footer="0.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PageLayoutView="0" workbookViewId="0" topLeftCell="A205">
      <selection activeCell="H192" sqref="H192"/>
    </sheetView>
  </sheetViews>
  <sheetFormatPr defaultColWidth="9.140625" defaultRowHeight="12.75"/>
  <cols>
    <col min="1" max="1" width="4.57421875" style="0" customWidth="1"/>
    <col min="2" max="3" width="1.28515625" style="0" customWidth="1"/>
    <col min="4" max="4" width="32.8515625" style="0" customWidth="1"/>
    <col min="5" max="5" width="43.57421875" style="0" customWidth="1"/>
    <col min="6" max="6" width="28.140625" style="0" customWidth="1"/>
    <col min="8" max="8" width="10.7109375" style="0" bestFit="1" customWidth="1"/>
    <col min="9" max="9" width="9.7109375" style="0" bestFit="1" customWidth="1"/>
  </cols>
  <sheetData>
    <row r="1" spans="3:5" ht="12.75">
      <c r="C1" s="19"/>
      <c r="D1" s="31"/>
      <c r="E1" s="20"/>
    </row>
    <row r="2" spans="1:6" ht="12.75">
      <c r="A2" s="2" t="s">
        <v>429</v>
      </c>
      <c r="C2" s="19"/>
      <c r="D2" s="30"/>
      <c r="E2" s="102"/>
      <c r="F2" s="9"/>
    </row>
    <row r="3" spans="1:5" ht="12.75">
      <c r="A3" s="1" t="s">
        <v>430</v>
      </c>
      <c r="C3" s="19"/>
      <c r="D3" s="1"/>
      <c r="E3" s="20"/>
    </row>
    <row r="4" ht="12.75">
      <c r="D4" s="1"/>
    </row>
    <row r="5" ht="12.75">
      <c r="D5" s="1"/>
    </row>
    <row r="6" spans="1:6" ht="12.75">
      <c r="A6" s="170" t="s">
        <v>0</v>
      </c>
      <c r="B6" s="173" t="s">
        <v>100</v>
      </c>
      <c r="C6" s="174"/>
      <c r="D6" s="175"/>
      <c r="E6" s="193" t="s">
        <v>101</v>
      </c>
      <c r="F6" s="193" t="s">
        <v>102</v>
      </c>
    </row>
    <row r="7" spans="1:6" ht="12.75">
      <c r="A7" s="172"/>
      <c r="B7" s="179"/>
      <c r="C7" s="180"/>
      <c r="D7" s="181"/>
      <c r="E7" s="194"/>
      <c r="F7" s="194"/>
    </row>
    <row r="8" spans="1:6" ht="12.75" customHeight="1">
      <c r="A8" s="21"/>
      <c r="B8" s="9"/>
      <c r="C8" s="9"/>
      <c r="D8" s="53" t="s">
        <v>57</v>
      </c>
      <c r="E8" s="11"/>
      <c r="F8" s="11"/>
    </row>
    <row r="9" spans="1:6" ht="12.75" customHeight="1">
      <c r="A9" s="21">
        <v>1</v>
      </c>
      <c r="B9" s="9"/>
      <c r="C9" s="9"/>
      <c r="D9" s="48" t="s">
        <v>103</v>
      </c>
      <c r="E9" s="103" t="s">
        <v>105</v>
      </c>
      <c r="F9" s="195" t="s">
        <v>104</v>
      </c>
    </row>
    <row r="10" spans="1:8" ht="12.75" customHeight="1">
      <c r="A10" s="21">
        <f>1+A9</f>
        <v>2</v>
      </c>
      <c r="B10" s="9"/>
      <c r="C10" s="9"/>
      <c r="D10" s="97" t="s">
        <v>210</v>
      </c>
      <c r="E10" s="104" t="s">
        <v>106</v>
      </c>
      <c r="F10" s="195"/>
      <c r="H10" s="66"/>
    </row>
    <row r="11" spans="1:8" ht="12.75">
      <c r="A11" s="21">
        <f aca="true" t="shared" si="0" ref="A11:A45">1+A10</f>
        <v>3</v>
      </c>
      <c r="B11" s="9"/>
      <c r="C11" s="9"/>
      <c r="D11" s="48" t="s">
        <v>211</v>
      </c>
      <c r="E11" s="103" t="s">
        <v>107</v>
      </c>
      <c r="F11" s="195"/>
      <c r="H11" s="66"/>
    </row>
    <row r="12" spans="1:11" ht="12.75">
      <c r="A12" s="21">
        <f t="shared" si="0"/>
        <v>4</v>
      </c>
      <c r="B12" s="9"/>
      <c r="C12" s="9"/>
      <c r="D12" s="48" t="s">
        <v>212</v>
      </c>
      <c r="E12" s="103" t="s">
        <v>108</v>
      </c>
      <c r="F12" s="195"/>
      <c r="I12" s="9"/>
      <c r="J12" s="9"/>
      <c r="K12" s="9"/>
    </row>
    <row r="13" spans="1:11" ht="12.75">
      <c r="A13" s="21">
        <f t="shared" si="0"/>
        <v>5</v>
      </c>
      <c r="B13" s="9"/>
      <c r="C13" s="9"/>
      <c r="D13" s="48" t="s">
        <v>213</v>
      </c>
      <c r="E13" s="103" t="s">
        <v>109</v>
      </c>
      <c r="F13" s="195"/>
      <c r="I13" s="9"/>
      <c r="J13" s="9"/>
      <c r="K13" s="9"/>
    </row>
    <row r="14" spans="1:11" ht="12.75">
      <c r="A14" s="21">
        <f t="shared" si="0"/>
        <v>6</v>
      </c>
      <c r="B14" s="9"/>
      <c r="C14" s="9"/>
      <c r="D14" s="48" t="s">
        <v>214</v>
      </c>
      <c r="E14" s="103" t="s">
        <v>110</v>
      </c>
      <c r="F14" s="195"/>
      <c r="I14" s="9"/>
      <c r="J14" s="9"/>
      <c r="K14" s="9"/>
    </row>
    <row r="15" spans="1:11" ht="12.75">
      <c r="A15" s="21">
        <f t="shared" si="0"/>
        <v>7</v>
      </c>
      <c r="B15" s="9"/>
      <c r="C15" s="9"/>
      <c r="D15" s="48" t="s">
        <v>215</v>
      </c>
      <c r="E15" s="103" t="s">
        <v>111</v>
      </c>
      <c r="F15" s="195"/>
      <c r="I15" s="9"/>
      <c r="J15" s="9"/>
      <c r="K15" s="9"/>
    </row>
    <row r="16" spans="1:11" ht="12.75">
      <c r="A16" s="21">
        <f t="shared" si="0"/>
        <v>8</v>
      </c>
      <c r="B16" s="9"/>
      <c r="C16" s="9"/>
      <c r="D16" s="48" t="s">
        <v>216</v>
      </c>
      <c r="E16" s="103" t="s">
        <v>112</v>
      </c>
      <c r="F16" s="195"/>
      <c r="I16" s="9"/>
      <c r="J16" s="9"/>
      <c r="K16" s="9"/>
    </row>
    <row r="17" spans="1:11" ht="12.75">
      <c r="A17" s="21">
        <f t="shared" si="0"/>
        <v>9</v>
      </c>
      <c r="B17" s="9"/>
      <c r="C17" s="9"/>
      <c r="D17" s="48" t="s">
        <v>217</v>
      </c>
      <c r="E17" s="103" t="s">
        <v>112</v>
      </c>
      <c r="F17" s="195"/>
      <c r="I17" s="9"/>
      <c r="J17" s="9"/>
      <c r="K17" s="9"/>
    </row>
    <row r="18" spans="1:11" ht="12.75">
      <c r="A18" s="21">
        <f t="shared" si="0"/>
        <v>10</v>
      </c>
      <c r="B18" s="9"/>
      <c r="C18" s="9"/>
      <c r="D18" s="48" t="s">
        <v>218</v>
      </c>
      <c r="E18" s="103" t="s">
        <v>112</v>
      </c>
      <c r="F18" s="195"/>
      <c r="I18" s="9"/>
      <c r="J18" s="9"/>
      <c r="K18" s="9"/>
    </row>
    <row r="19" spans="1:11" ht="12.75">
      <c r="A19" s="50">
        <f t="shared" si="0"/>
        <v>11</v>
      </c>
      <c r="B19" s="14"/>
      <c r="C19" s="14"/>
      <c r="D19" s="71" t="s">
        <v>219</v>
      </c>
      <c r="E19" s="112" t="s">
        <v>112</v>
      </c>
      <c r="F19" s="196"/>
      <c r="I19" s="9"/>
      <c r="J19" s="9"/>
      <c r="K19" s="9"/>
    </row>
    <row r="20" spans="1:11" ht="12.75">
      <c r="A20" s="21"/>
      <c r="B20" s="9"/>
      <c r="C20" s="9"/>
      <c r="D20" s="54" t="s">
        <v>58</v>
      </c>
      <c r="E20" s="27"/>
      <c r="F20" s="27"/>
      <c r="I20" s="9"/>
      <c r="J20" s="9"/>
      <c r="K20" s="9"/>
    </row>
    <row r="21" spans="1:11" ht="12.75" customHeight="1">
      <c r="A21" s="21">
        <f t="shared" si="0"/>
        <v>1</v>
      </c>
      <c r="B21" s="9"/>
      <c r="C21" s="9"/>
      <c r="D21" s="52" t="s">
        <v>309</v>
      </c>
      <c r="E21" s="103" t="s">
        <v>113</v>
      </c>
      <c r="F21" s="195" t="s">
        <v>358</v>
      </c>
      <c r="I21" s="9"/>
      <c r="J21" s="9"/>
      <c r="K21" s="9"/>
    </row>
    <row r="22" spans="1:11" ht="12.75">
      <c r="A22" s="21">
        <f t="shared" si="0"/>
        <v>2</v>
      </c>
      <c r="B22" s="8"/>
      <c r="C22" s="9"/>
      <c r="D22" s="52" t="s">
        <v>114</v>
      </c>
      <c r="E22" s="103" t="s">
        <v>115</v>
      </c>
      <c r="F22" s="195"/>
      <c r="I22" s="9"/>
      <c r="J22" s="9"/>
      <c r="K22" s="9"/>
    </row>
    <row r="23" spans="1:11" ht="12.75">
      <c r="A23" s="21">
        <f t="shared" si="0"/>
        <v>3</v>
      </c>
      <c r="B23" s="9"/>
      <c r="C23" s="9"/>
      <c r="D23" s="52" t="s">
        <v>116</v>
      </c>
      <c r="E23" s="103" t="s">
        <v>117</v>
      </c>
      <c r="F23" s="195"/>
      <c r="I23" s="9"/>
      <c r="J23" s="9"/>
      <c r="K23" s="9"/>
    </row>
    <row r="24" spans="1:11" ht="12.75">
      <c r="A24" s="21">
        <f t="shared" si="0"/>
        <v>4</v>
      </c>
      <c r="B24" s="9"/>
      <c r="C24" s="9"/>
      <c r="D24" s="52" t="s">
        <v>118</v>
      </c>
      <c r="E24" s="103" t="s">
        <v>119</v>
      </c>
      <c r="F24" s="195"/>
      <c r="I24" s="9"/>
      <c r="J24" s="9"/>
      <c r="K24" s="9"/>
    </row>
    <row r="25" spans="1:11" ht="12.75">
      <c r="A25" s="21">
        <f t="shared" si="0"/>
        <v>5</v>
      </c>
      <c r="B25" s="9"/>
      <c r="C25" s="9"/>
      <c r="D25" s="52" t="s">
        <v>120</v>
      </c>
      <c r="E25" s="103" t="s">
        <v>121</v>
      </c>
      <c r="F25" s="195"/>
      <c r="I25" s="9"/>
      <c r="J25" s="9"/>
      <c r="K25" s="9"/>
    </row>
    <row r="26" spans="1:11" ht="12.75">
      <c r="A26" s="21">
        <f t="shared" si="0"/>
        <v>6</v>
      </c>
      <c r="B26" s="9"/>
      <c r="C26" s="9"/>
      <c r="D26" s="96" t="s">
        <v>122</v>
      </c>
      <c r="E26" s="103" t="s">
        <v>123</v>
      </c>
      <c r="F26" s="195"/>
      <c r="H26" s="36"/>
      <c r="I26" s="9"/>
      <c r="J26" s="9"/>
      <c r="K26" s="9"/>
    </row>
    <row r="27" spans="1:11" ht="12.75">
      <c r="A27" s="21">
        <f t="shared" si="0"/>
        <v>7</v>
      </c>
      <c r="B27" s="9"/>
      <c r="C27" s="9"/>
      <c r="D27" s="96" t="s">
        <v>124</v>
      </c>
      <c r="E27" s="105" t="s">
        <v>125</v>
      </c>
      <c r="F27" s="195"/>
      <c r="H27" s="36"/>
      <c r="I27" s="9"/>
      <c r="J27" s="9"/>
      <c r="K27" s="9"/>
    </row>
    <row r="28" spans="1:11" ht="12.75">
      <c r="A28" s="21">
        <f t="shared" si="0"/>
        <v>8</v>
      </c>
      <c r="B28" s="9"/>
      <c r="C28" s="9"/>
      <c r="D28" s="96" t="s">
        <v>126</v>
      </c>
      <c r="E28" s="105" t="s">
        <v>127</v>
      </c>
      <c r="F28" s="195"/>
      <c r="H28" s="36"/>
      <c r="I28" s="9"/>
      <c r="J28" s="9"/>
      <c r="K28" s="9"/>
    </row>
    <row r="29" spans="1:11" ht="12.75">
      <c r="A29" s="21">
        <f t="shared" si="0"/>
        <v>9</v>
      </c>
      <c r="B29" s="9"/>
      <c r="C29" s="9"/>
      <c r="D29" s="96" t="s">
        <v>128</v>
      </c>
      <c r="E29" s="105" t="s">
        <v>129</v>
      </c>
      <c r="F29" s="195"/>
      <c r="H29" s="36"/>
      <c r="I29" s="9"/>
      <c r="J29" s="9"/>
      <c r="K29" s="9"/>
    </row>
    <row r="30" spans="1:11" ht="12.75">
      <c r="A30" s="21">
        <f>1+A29</f>
        <v>10</v>
      </c>
      <c r="B30" s="9"/>
      <c r="C30" s="9"/>
      <c r="D30" s="96" t="s">
        <v>130</v>
      </c>
      <c r="E30" s="105" t="s">
        <v>131</v>
      </c>
      <c r="F30" s="195"/>
      <c r="H30" s="36"/>
      <c r="I30" s="9"/>
      <c r="J30" s="9"/>
      <c r="K30" s="9"/>
    </row>
    <row r="31" spans="1:11" ht="12.75">
      <c r="A31" s="21">
        <f t="shared" si="0"/>
        <v>11</v>
      </c>
      <c r="B31" s="9"/>
      <c r="C31" s="9"/>
      <c r="D31" s="96" t="s">
        <v>132</v>
      </c>
      <c r="E31" s="105" t="s">
        <v>133</v>
      </c>
      <c r="F31" s="195"/>
      <c r="H31" s="36"/>
      <c r="I31" s="9"/>
      <c r="J31" s="9"/>
      <c r="K31" s="9"/>
    </row>
    <row r="32" spans="1:11" ht="12.75" customHeight="1">
      <c r="A32" s="21">
        <f t="shared" si="0"/>
        <v>12</v>
      </c>
      <c r="B32" s="9"/>
      <c r="C32" s="9"/>
      <c r="D32" s="96" t="s">
        <v>134</v>
      </c>
      <c r="E32" s="105" t="s">
        <v>135</v>
      </c>
      <c r="F32" s="195"/>
      <c r="H32" s="36"/>
      <c r="I32" s="9"/>
      <c r="J32" s="9"/>
      <c r="K32" s="9"/>
    </row>
    <row r="33" spans="1:11" ht="12.75">
      <c r="A33" s="21">
        <f t="shared" si="0"/>
        <v>13</v>
      </c>
      <c r="B33" s="9"/>
      <c r="C33" s="9"/>
      <c r="D33" s="96" t="s">
        <v>136</v>
      </c>
      <c r="E33" s="105" t="s">
        <v>137</v>
      </c>
      <c r="F33" s="195"/>
      <c r="H33" s="36"/>
      <c r="I33" s="9"/>
      <c r="J33" s="9"/>
      <c r="K33" s="9"/>
    </row>
    <row r="34" spans="1:11" ht="12.75">
      <c r="A34" s="21">
        <f t="shared" si="0"/>
        <v>14</v>
      </c>
      <c r="B34" s="9"/>
      <c r="C34" s="9"/>
      <c r="D34" s="96" t="s">
        <v>138</v>
      </c>
      <c r="E34" s="105" t="s">
        <v>139</v>
      </c>
      <c r="F34" s="195"/>
      <c r="H34" s="36"/>
      <c r="I34" s="9"/>
      <c r="J34" s="9"/>
      <c r="K34" s="9"/>
    </row>
    <row r="35" spans="1:11" ht="12.75">
      <c r="A35" s="21">
        <f t="shared" si="0"/>
        <v>15</v>
      </c>
      <c r="B35" s="9"/>
      <c r="C35" s="9"/>
      <c r="D35" s="96" t="s">
        <v>140</v>
      </c>
      <c r="E35" s="105" t="s">
        <v>141</v>
      </c>
      <c r="F35" s="195"/>
      <c r="H35" s="36"/>
      <c r="I35" s="9"/>
      <c r="J35" s="9"/>
      <c r="K35" s="9"/>
    </row>
    <row r="36" spans="1:11" ht="12.75">
      <c r="A36" s="21">
        <f t="shared" si="0"/>
        <v>16</v>
      </c>
      <c r="B36" s="9"/>
      <c r="C36" s="9"/>
      <c r="D36" s="96" t="s">
        <v>142</v>
      </c>
      <c r="E36" s="105" t="s">
        <v>143</v>
      </c>
      <c r="F36" s="195"/>
      <c r="H36" s="36"/>
      <c r="I36" s="9"/>
      <c r="J36" s="9"/>
      <c r="K36" s="9"/>
    </row>
    <row r="37" spans="1:11" ht="12.75">
      <c r="A37" s="21">
        <f t="shared" si="0"/>
        <v>17</v>
      </c>
      <c r="B37" s="9"/>
      <c r="C37" s="9"/>
      <c r="D37" s="96" t="s">
        <v>144</v>
      </c>
      <c r="E37" s="105" t="s">
        <v>145</v>
      </c>
      <c r="F37" s="195"/>
      <c r="H37" s="36"/>
      <c r="I37" s="9"/>
      <c r="J37" s="9"/>
      <c r="K37" s="9"/>
    </row>
    <row r="38" spans="1:11" ht="12.75">
      <c r="A38" s="21">
        <f>1+A37</f>
        <v>18</v>
      </c>
      <c r="B38" s="9"/>
      <c r="C38" s="9"/>
      <c r="D38" s="96" t="s">
        <v>146</v>
      </c>
      <c r="E38" s="105" t="s">
        <v>147</v>
      </c>
      <c r="F38" s="195"/>
      <c r="H38" s="36"/>
      <c r="I38" s="9"/>
      <c r="J38" s="9"/>
      <c r="K38" s="9"/>
    </row>
    <row r="39" spans="1:11" ht="12.75">
      <c r="A39" s="21">
        <f t="shared" si="0"/>
        <v>19</v>
      </c>
      <c r="B39" s="9"/>
      <c r="C39" s="9"/>
      <c r="D39" s="96" t="s">
        <v>148</v>
      </c>
      <c r="E39" s="103" t="s">
        <v>149</v>
      </c>
      <c r="F39" s="195"/>
      <c r="H39" s="36"/>
      <c r="I39" s="9"/>
      <c r="J39" s="9"/>
      <c r="K39" s="9"/>
    </row>
    <row r="40" spans="1:11" ht="12.75">
      <c r="A40" s="21">
        <f t="shared" si="0"/>
        <v>20</v>
      </c>
      <c r="B40" s="9"/>
      <c r="C40" s="9"/>
      <c r="D40" s="96" t="s">
        <v>150</v>
      </c>
      <c r="E40" s="103" t="s">
        <v>151</v>
      </c>
      <c r="F40" s="195"/>
      <c r="H40" s="36"/>
      <c r="I40" s="9"/>
      <c r="J40" s="9"/>
      <c r="K40" s="9"/>
    </row>
    <row r="41" spans="1:11" ht="12.75">
      <c r="A41" s="21">
        <f t="shared" si="0"/>
        <v>21</v>
      </c>
      <c r="B41" s="9"/>
      <c r="C41" s="9"/>
      <c r="D41" s="96" t="s">
        <v>152</v>
      </c>
      <c r="E41" s="103" t="s">
        <v>153</v>
      </c>
      <c r="F41" s="195"/>
      <c r="H41" s="36"/>
      <c r="I41" s="9"/>
      <c r="J41" s="9"/>
      <c r="K41" s="9"/>
    </row>
    <row r="42" spans="1:11" ht="12.75">
      <c r="A42" s="21">
        <f t="shared" si="0"/>
        <v>22</v>
      </c>
      <c r="B42" s="9"/>
      <c r="C42" s="9"/>
      <c r="D42" s="96" t="s">
        <v>154</v>
      </c>
      <c r="E42" s="103" t="s">
        <v>155</v>
      </c>
      <c r="F42" s="195"/>
      <c r="H42" s="36"/>
      <c r="I42" s="9"/>
      <c r="J42" s="9"/>
      <c r="K42" s="9"/>
    </row>
    <row r="43" spans="1:11" ht="12.75">
      <c r="A43" s="21">
        <f t="shared" si="0"/>
        <v>23</v>
      </c>
      <c r="B43" s="9"/>
      <c r="C43" s="9"/>
      <c r="D43" s="96" t="s">
        <v>156</v>
      </c>
      <c r="E43" s="103" t="s">
        <v>157</v>
      </c>
      <c r="F43" s="195"/>
      <c r="H43" s="36"/>
      <c r="I43" s="9"/>
      <c r="J43" s="9"/>
      <c r="K43" s="9"/>
    </row>
    <row r="44" spans="1:11" ht="12.75">
      <c r="A44" s="21">
        <f t="shared" si="0"/>
        <v>24</v>
      </c>
      <c r="B44" s="9"/>
      <c r="C44" s="9"/>
      <c r="D44" s="96" t="s">
        <v>158</v>
      </c>
      <c r="E44" s="103" t="s">
        <v>159</v>
      </c>
      <c r="F44" s="195"/>
      <c r="H44" s="36"/>
      <c r="I44" s="9"/>
      <c r="J44" s="9"/>
      <c r="K44" s="9"/>
    </row>
    <row r="45" spans="1:11" ht="12.75">
      <c r="A45" s="21">
        <f t="shared" si="0"/>
        <v>25</v>
      </c>
      <c r="B45" s="9"/>
      <c r="C45" s="9"/>
      <c r="D45" s="96" t="s">
        <v>160</v>
      </c>
      <c r="E45" s="103" t="s">
        <v>161</v>
      </c>
      <c r="F45" s="195"/>
      <c r="H45" s="36"/>
      <c r="I45" s="9"/>
      <c r="J45" s="9"/>
      <c r="K45" s="9"/>
    </row>
    <row r="46" spans="1:11" ht="12.75">
      <c r="A46" s="21">
        <f aca="true" t="shared" si="1" ref="A46:A51">1+A45</f>
        <v>26</v>
      </c>
      <c r="B46" s="9"/>
      <c r="C46" s="9"/>
      <c r="D46" s="96" t="s">
        <v>162</v>
      </c>
      <c r="E46" s="103" t="s">
        <v>163</v>
      </c>
      <c r="F46" s="195"/>
      <c r="H46" s="36"/>
      <c r="I46" s="9"/>
      <c r="J46" s="9"/>
      <c r="K46" s="9"/>
    </row>
    <row r="47" spans="1:11" ht="12.75">
      <c r="A47" s="21">
        <f t="shared" si="1"/>
        <v>27</v>
      </c>
      <c r="B47" s="9"/>
      <c r="C47" s="9"/>
      <c r="D47" s="96" t="s">
        <v>164</v>
      </c>
      <c r="E47" s="103" t="s">
        <v>165</v>
      </c>
      <c r="F47" s="195"/>
      <c r="H47" s="36"/>
      <c r="I47" s="9"/>
      <c r="J47" s="9"/>
      <c r="K47" s="9"/>
    </row>
    <row r="48" spans="1:11" ht="12.75">
      <c r="A48" s="21">
        <f t="shared" si="1"/>
        <v>28</v>
      </c>
      <c r="B48" s="9"/>
      <c r="C48" s="9"/>
      <c r="D48" s="96" t="s">
        <v>359</v>
      </c>
      <c r="E48" s="105" t="s">
        <v>363</v>
      </c>
      <c r="F48" s="195"/>
      <c r="H48" s="36"/>
      <c r="I48" s="9"/>
      <c r="J48" s="9"/>
      <c r="K48" s="9"/>
    </row>
    <row r="49" spans="1:11" ht="12.75">
      <c r="A49" s="21">
        <f t="shared" si="1"/>
        <v>29</v>
      </c>
      <c r="B49" s="9"/>
      <c r="C49" s="9"/>
      <c r="D49" s="96" t="s">
        <v>360</v>
      </c>
      <c r="E49" s="105" t="s">
        <v>364</v>
      </c>
      <c r="F49" s="195"/>
      <c r="H49" s="36"/>
      <c r="I49" s="9"/>
      <c r="J49" s="9"/>
      <c r="K49" s="9"/>
    </row>
    <row r="50" spans="1:11" ht="12.75">
      <c r="A50" s="21">
        <f t="shared" si="1"/>
        <v>30</v>
      </c>
      <c r="B50" s="9"/>
      <c r="C50" s="9"/>
      <c r="D50" s="96" t="s">
        <v>361</v>
      </c>
      <c r="E50" s="105" t="s">
        <v>365</v>
      </c>
      <c r="F50" s="195"/>
      <c r="H50" s="36"/>
      <c r="I50" s="9"/>
      <c r="J50" s="9"/>
      <c r="K50" s="9"/>
    </row>
    <row r="51" spans="1:11" ht="12.75">
      <c r="A51" s="50">
        <f t="shared" si="1"/>
        <v>31</v>
      </c>
      <c r="B51" s="14"/>
      <c r="C51" s="14"/>
      <c r="D51" s="113" t="s">
        <v>362</v>
      </c>
      <c r="E51" s="114" t="s">
        <v>366</v>
      </c>
      <c r="F51" s="196"/>
      <c r="H51" s="36"/>
      <c r="I51" s="9"/>
      <c r="J51" s="9"/>
      <c r="K51" s="9"/>
    </row>
    <row r="52" spans="1:11" ht="12.75">
      <c r="A52" s="21"/>
      <c r="B52" s="9"/>
      <c r="C52" s="9"/>
      <c r="D52" s="106" t="s">
        <v>63</v>
      </c>
      <c r="E52" s="27"/>
      <c r="F52" s="27"/>
      <c r="H52" s="36"/>
      <c r="I52" s="9"/>
      <c r="J52" s="9"/>
      <c r="K52" s="9"/>
    </row>
    <row r="53" spans="1:11" ht="12.75">
      <c r="A53" s="21">
        <f>1+A52</f>
        <v>1</v>
      </c>
      <c r="B53" s="9"/>
      <c r="C53" s="9"/>
      <c r="D53" s="96" t="s">
        <v>220</v>
      </c>
      <c r="E53" s="103" t="s">
        <v>166</v>
      </c>
      <c r="F53" s="198" t="s">
        <v>184</v>
      </c>
      <c r="H53" s="36"/>
      <c r="I53" s="9"/>
      <c r="J53" s="9"/>
      <c r="K53" s="9"/>
    </row>
    <row r="54" spans="1:11" ht="12.75">
      <c r="A54" s="21">
        <f aca="true" t="shared" si="2" ref="A54:A70">1+A53</f>
        <v>2</v>
      </c>
      <c r="B54" s="9"/>
      <c r="C54" s="9">
        <v>2</v>
      </c>
      <c r="D54" s="96" t="s">
        <v>221</v>
      </c>
      <c r="E54" s="103" t="s">
        <v>167</v>
      </c>
      <c r="F54" s="198"/>
      <c r="H54" s="36"/>
      <c r="I54" s="9"/>
      <c r="J54" s="9"/>
      <c r="K54" s="9"/>
    </row>
    <row r="55" spans="1:11" ht="12.75">
      <c r="A55" s="21">
        <f t="shared" si="2"/>
        <v>3</v>
      </c>
      <c r="B55" s="9"/>
      <c r="C55" s="9"/>
      <c r="D55" s="96" t="s">
        <v>222</v>
      </c>
      <c r="E55" s="103" t="s">
        <v>172</v>
      </c>
      <c r="F55" s="198"/>
      <c r="H55" s="36"/>
      <c r="I55" s="9"/>
      <c r="J55" s="9"/>
      <c r="K55" s="9"/>
    </row>
    <row r="56" spans="1:11" ht="12.75">
      <c r="A56" s="21">
        <f t="shared" si="2"/>
        <v>4</v>
      </c>
      <c r="B56" s="9"/>
      <c r="C56" s="9"/>
      <c r="D56" s="96" t="s">
        <v>223</v>
      </c>
      <c r="E56" s="103" t="s">
        <v>171</v>
      </c>
      <c r="F56" s="198"/>
      <c r="H56" s="36"/>
      <c r="I56" s="9"/>
      <c r="J56" s="9"/>
      <c r="K56" s="9"/>
    </row>
    <row r="57" spans="1:11" ht="12.75">
      <c r="A57" s="21">
        <f t="shared" si="2"/>
        <v>5</v>
      </c>
      <c r="B57" s="9"/>
      <c r="C57" s="9"/>
      <c r="D57" s="96" t="s">
        <v>224</v>
      </c>
      <c r="E57" s="103" t="s">
        <v>170</v>
      </c>
      <c r="F57" s="198"/>
      <c r="H57" s="36"/>
      <c r="I57" s="9"/>
      <c r="J57" s="9"/>
      <c r="K57" s="9"/>
    </row>
    <row r="58" spans="1:11" ht="12.75">
      <c r="A58" s="21">
        <f t="shared" si="2"/>
        <v>6</v>
      </c>
      <c r="B58" s="9"/>
      <c r="C58" s="9"/>
      <c r="D58" s="96" t="s">
        <v>225</v>
      </c>
      <c r="E58" s="103" t="s">
        <v>168</v>
      </c>
      <c r="F58" s="198"/>
      <c r="H58" s="36"/>
      <c r="I58" s="9"/>
      <c r="J58" s="9"/>
      <c r="K58" s="9"/>
    </row>
    <row r="59" spans="1:11" ht="12.75">
      <c r="A59" s="21">
        <f t="shared" si="2"/>
        <v>7</v>
      </c>
      <c r="B59" s="9"/>
      <c r="C59" s="9"/>
      <c r="D59" s="96" t="s">
        <v>226</v>
      </c>
      <c r="E59" s="103" t="s">
        <v>169</v>
      </c>
      <c r="F59" s="198"/>
      <c r="H59" s="36"/>
      <c r="I59" s="9"/>
      <c r="J59" s="9"/>
      <c r="K59" s="9"/>
    </row>
    <row r="60" spans="1:11" ht="12.75">
      <c r="A60" s="21">
        <f t="shared" si="2"/>
        <v>8</v>
      </c>
      <c r="B60" s="9"/>
      <c r="C60" s="9"/>
      <c r="D60" s="96" t="s">
        <v>227</v>
      </c>
      <c r="E60" s="103" t="s">
        <v>173</v>
      </c>
      <c r="F60" s="198"/>
      <c r="H60" s="36"/>
      <c r="I60" s="9"/>
      <c r="J60" s="9"/>
      <c r="K60" s="9"/>
    </row>
    <row r="61" spans="1:11" ht="12.75">
      <c r="A61" s="21">
        <f t="shared" si="2"/>
        <v>9</v>
      </c>
      <c r="B61" s="9"/>
      <c r="C61" s="9"/>
      <c r="D61" s="96" t="s">
        <v>228</v>
      </c>
      <c r="E61" s="103" t="s">
        <v>174</v>
      </c>
      <c r="F61" s="198"/>
      <c r="H61" s="36"/>
      <c r="I61" s="9"/>
      <c r="J61" s="9"/>
      <c r="K61" s="9"/>
    </row>
    <row r="62" spans="1:11" ht="12.75">
      <c r="A62" s="21">
        <f t="shared" si="2"/>
        <v>10</v>
      </c>
      <c r="B62" s="9"/>
      <c r="C62" s="9"/>
      <c r="D62" s="96" t="s">
        <v>229</v>
      </c>
      <c r="E62" s="103" t="s">
        <v>176</v>
      </c>
      <c r="F62" s="198"/>
      <c r="H62" s="36"/>
      <c r="I62" s="9"/>
      <c r="J62" s="9"/>
      <c r="K62" s="9"/>
    </row>
    <row r="63" spans="1:11" ht="12.75">
      <c r="A63" s="21">
        <f t="shared" si="2"/>
        <v>11</v>
      </c>
      <c r="B63" s="9"/>
      <c r="C63" s="9"/>
      <c r="D63" s="96" t="s">
        <v>230</v>
      </c>
      <c r="E63" s="103" t="s">
        <v>175</v>
      </c>
      <c r="F63" s="198"/>
      <c r="H63" s="36"/>
      <c r="I63" s="9"/>
      <c r="J63" s="9"/>
      <c r="K63" s="9"/>
    </row>
    <row r="64" spans="1:11" ht="12.75">
      <c r="A64" s="21">
        <f t="shared" si="2"/>
        <v>12</v>
      </c>
      <c r="B64" s="9"/>
      <c r="C64" s="9"/>
      <c r="D64" s="96" t="s">
        <v>231</v>
      </c>
      <c r="E64" s="103" t="s">
        <v>177</v>
      </c>
      <c r="F64" s="198"/>
      <c r="H64" s="36"/>
      <c r="I64" s="9"/>
      <c r="J64" s="9"/>
      <c r="K64" s="9"/>
    </row>
    <row r="65" spans="1:11" ht="12.75">
      <c r="A65" s="21">
        <f t="shared" si="2"/>
        <v>13</v>
      </c>
      <c r="B65" s="9"/>
      <c r="C65" s="9"/>
      <c r="D65" s="96" t="s">
        <v>232</v>
      </c>
      <c r="E65" s="103" t="s">
        <v>178</v>
      </c>
      <c r="F65" s="198"/>
      <c r="H65" s="36"/>
      <c r="I65" s="9"/>
      <c r="J65" s="9"/>
      <c r="K65" s="9"/>
    </row>
    <row r="66" spans="1:11" ht="12.75">
      <c r="A66" s="21">
        <f t="shared" si="2"/>
        <v>14</v>
      </c>
      <c r="B66" s="9"/>
      <c r="C66" s="9"/>
      <c r="D66" s="96" t="s">
        <v>233</v>
      </c>
      <c r="E66" s="103" t="s">
        <v>179</v>
      </c>
      <c r="F66" s="198"/>
      <c r="H66" s="36"/>
      <c r="I66" s="9"/>
      <c r="J66" s="9"/>
      <c r="K66" s="9"/>
    </row>
    <row r="67" spans="1:11" ht="12.75">
      <c r="A67" s="21">
        <f t="shared" si="2"/>
        <v>15</v>
      </c>
      <c r="B67" s="9"/>
      <c r="C67" s="9"/>
      <c r="D67" s="96" t="s">
        <v>234</v>
      </c>
      <c r="E67" s="105" t="s">
        <v>201</v>
      </c>
      <c r="F67" s="198"/>
      <c r="H67" s="36"/>
      <c r="I67" s="9"/>
      <c r="J67" s="9"/>
      <c r="K67" s="9"/>
    </row>
    <row r="68" spans="1:11" ht="12.75">
      <c r="A68" s="21">
        <f t="shared" si="2"/>
        <v>16</v>
      </c>
      <c r="B68" s="9"/>
      <c r="C68" s="9"/>
      <c r="D68" s="96" t="s">
        <v>235</v>
      </c>
      <c r="E68" s="103" t="s">
        <v>310</v>
      </c>
      <c r="F68" s="198"/>
      <c r="H68" s="36"/>
      <c r="I68" s="9"/>
      <c r="J68" s="9"/>
      <c r="K68" s="9"/>
    </row>
    <row r="69" spans="1:11" ht="12.75">
      <c r="A69" s="21">
        <f t="shared" si="2"/>
        <v>17</v>
      </c>
      <c r="B69" s="9"/>
      <c r="C69" s="9"/>
      <c r="D69" s="96" t="s">
        <v>236</v>
      </c>
      <c r="E69" s="103" t="s">
        <v>180</v>
      </c>
      <c r="F69" s="198"/>
      <c r="H69" s="36"/>
      <c r="I69" s="9"/>
      <c r="J69" s="9"/>
      <c r="K69" s="9"/>
    </row>
    <row r="70" spans="1:11" ht="12.75">
      <c r="A70" s="21">
        <f t="shared" si="2"/>
        <v>18</v>
      </c>
      <c r="B70" s="9"/>
      <c r="C70" s="9"/>
      <c r="D70" s="96" t="s">
        <v>237</v>
      </c>
      <c r="E70" s="103" t="s">
        <v>181</v>
      </c>
      <c r="F70" s="198"/>
      <c r="H70" s="36"/>
      <c r="I70" s="9"/>
      <c r="J70" s="9"/>
      <c r="K70" s="9"/>
    </row>
    <row r="71" spans="1:11" ht="12.75">
      <c r="A71" s="21">
        <v>19</v>
      </c>
      <c r="B71" s="9"/>
      <c r="C71" s="9"/>
      <c r="D71" s="96" t="s">
        <v>238</v>
      </c>
      <c r="E71" s="103" t="s">
        <v>182</v>
      </c>
      <c r="F71" s="198"/>
      <c r="H71" s="36"/>
      <c r="I71" s="9"/>
      <c r="J71" s="9"/>
      <c r="K71" s="9"/>
    </row>
    <row r="72" spans="1:11" ht="12.75">
      <c r="A72" s="21">
        <f>1+A71</f>
        <v>20</v>
      </c>
      <c r="B72" s="9"/>
      <c r="C72" s="9"/>
      <c r="D72" s="96" t="s">
        <v>239</v>
      </c>
      <c r="E72" s="103" t="s">
        <v>183</v>
      </c>
      <c r="F72" s="198"/>
      <c r="H72" s="36"/>
      <c r="I72" s="9"/>
      <c r="J72" s="9"/>
      <c r="K72" s="9"/>
    </row>
    <row r="73" spans="1:11" ht="12.75">
      <c r="A73" s="155">
        <v>21</v>
      </c>
      <c r="B73" s="9"/>
      <c r="C73" s="9"/>
      <c r="D73" s="96" t="s">
        <v>403</v>
      </c>
      <c r="E73" s="105" t="s">
        <v>422</v>
      </c>
      <c r="F73" s="198"/>
      <c r="H73" s="36"/>
      <c r="I73" s="9"/>
      <c r="J73" s="9"/>
      <c r="K73" s="9"/>
    </row>
    <row r="74" spans="1:11" ht="12.75">
      <c r="A74" s="21">
        <v>22</v>
      </c>
      <c r="B74" s="9"/>
      <c r="C74" s="9"/>
      <c r="D74" s="96" t="s">
        <v>404</v>
      </c>
      <c r="E74" s="105" t="s">
        <v>423</v>
      </c>
      <c r="F74" s="198"/>
      <c r="H74" s="36"/>
      <c r="I74" s="9"/>
      <c r="J74" s="9"/>
      <c r="K74" s="9"/>
    </row>
    <row r="75" spans="1:11" ht="12.75">
      <c r="A75" s="21">
        <v>23</v>
      </c>
      <c r="B75" s="9"/>
      <c r="C75" s="9"/>
      <c r="D75" s="96" t="s">
        <v>405</v>
      </c>
      <c r="E75" s="105" t="s">
        <v>423</v>
      </c>
      <c r="F75" s="198"/>
      <c r="H75" s="36"/>
      <c r="I75" s="9"/>
      <c r="J75" s="9"/>
      <c r="K75" s="9"/>
    </row>
    <row r="76" spans="1:11" ht="12.75">
      <c r="A76" s="155">
        <v>24</v>
      </c>
      <c r="B76" s="9"/>
      <c r="C76" s="9"/>
      <c r="D76" s="96" t="s">
        <v>406</v>
      </c>
      <c r="E76" s="105" t="s">
        <v>424</v>
      </c>
      <c r="F76" s="198"/>
      <c r="H76" s="36"/>
      <c r="I76" s="9"/>
      <c r="J76" s="9"/>
      <c r="K76" s="9"/>
    </row>
    <row r="77" spans="1:11" ht="12.75">
      <c r="A77" s="155">
        <v>25</v>
      </c>
      <c r="B77" s="9"/>
      <c r="C77" s="9"/>
      <c r="D77" s="96" t="s">
        <v>407</v>
      </c>
      <c r="E77" s="105" t="s">
        <v>425</v>
      </c>
      <c r="F77" s="198"/>
      <c r="H77" s="36"/>
      <c r="I77" s="9"/>
      <c r="J77" s="9"/>
      <c r="K77" s="9"/>
    </row>
    <row r="78" spans="1:11" ht="12.75">
      <c r="A78" s="50">
        <v>26</v>
      </c>
      <c r="B78" s="14"/>
      <c r="C78" s="14"/>
      <c r="D78" s="113" t="s">
        <v>408</v>
      </c>
      <c r="E78" s="114" t="s">
        <v>426</v>
      </c>
      <c r="F78" s="199"/>
      <c r="H78" s="36"/>
      <c r="I78" s="9"/>
      <c r="J78" s="9"/>
      <c r="K78" s="9"/>
    </row>
    <row r="79" spans="1:11" ht="12.75">
      <c r="A79" s="21"/>
      <c r="B79" s="9"/>
      <c r="C79" s="9"/>
      <c r="D79" s="106" t="s">
        <v>59</v>
      </c>
      <c r="E79" s="27"/>
      <c r="F79" s="27"/>
      <c r="H79" s="36"/>
      <c r="I79" s="9"/>
      <c r="J79" s="9"/>
      <c r="K79" s="9"/>
    </row>
    <row r="80" spans="1:11" ht="12.75">
      <c r="A80" s="21">
        <v>1</v>
      </c>
      <c r="B80" s="9"/>
      <c r="C80" s="9"/>
      <c r="D80" s="96" t="s">
        <v>185</v>
      </c>
      <c r="E80" s="105" t="s">
        <v>196</v>
      </c>
      <c r="F80" s="195" t="s">
        <v>333</v>
      </c>
      <c r="H80" s="36"/>
      <c r="I80" s="9"/>
      <c r="J80" s="9"/>
      <c r="K80" s="9"/>
    </row>
    <row r="81" spans="1:11" ht="12.75">
      <c r="A81" s="21">
        <f>A80+1</f>
        <v>2</v>
      </c>
      <c r="B81" s="9"/>
      <c r="C81" s="9"/>
      <c r="D81" s="96" t="s">
        <v>312</v>
      </c>
      <c r="E81" s="105" t="s">
        <v>196</v>
      </c>
      <c r="F81" s="195"/>
      <c r="H81" s="36"/>
      <c r="I81" s="9"/>
      <c r="J81" s="9"/>
      <c r="K81" s="9"/>
    </row>
    <row r="82" spans="1:11" ht="12.75">
      <c r="A82" s="21">
        <f aca="true" t="shared" si="3" ref="A82:A110">A81+1</f>
        <v>3</v>
      </c>
      <c r="B82" s="9"/>
      <c r="C82" s="9"/>
      <c r="D82" s="96" t="s">
        <v>313</v>
      </c>
      <c r="E82" s="105" t="s">
        <v>196</v>
      </c>
      <c r="F82" s="195"/>
      <c r="H82" s="36"/>
      <c r="I82" s="9"/>
      <c r="J82" s="9"/>
      <c r="K82" s="9"/>
    </row>
    <row r="83" spans="1:11" ht="12.75">
      <c r="A83" s="21">
        <f t="shared" si="3"/>
        <v>4</v>
      </c>
      <c r="B83" s="9"/>
      <c r="C83" s="9"/>
      <c r="D83" s="96" t="s">
        <v>314</v>
      </c>
      <c r="E83" s="105" t="s">
        <v>196</v>
      </c>
      <c r="F83" s="195"/>
      <c r="H83" s="36"/>
      <c r="I83" s="9"/>
      <c r="J83" s="9"/>
      <c r="K83" s="9"/>
    </row>
    <row r="84" spans="1:11" ht="12.75">
      <c r="A84" s="21">
        <f t="shared" si="3"/>
        <v>5</v>
      </c>
      <c r="B84" s="9"/>
      <c r="C84" s="9"/>
      <c r="D84" s="96" t="s">
        <v>315</v>
      </c>
      <c r="E84" s="105" t="s">
        <v>316</v>
      </c>
      <c r="F84" s="195"/>
      <c r="H84" s="36"/>
      <c r="I84" s="9"/>
      <c r="J84" s="9"/>
      <c r="K84" s="9"/>
    </row>
    <row r="85" spans="1:11" ht="12.75">
      <c r="A85" s="21">
        <f t="shared" si="3"/>
        <v>6</v>
      </c>
      <c r="B85" s="9"/>
      <c r="C85" s="9"/>
      <c r="D85" s="96" t="s">
        <v>189</v>
      </c>
      <c r="E85" s="105" t="s">
        <v>197</v>
      </c>
      <c r="F85" s="195"/>
      <c r="H85" s="36"/>
      <c r="I85" s="9"/>
      <c r="J85" s="9"/>
      <c r="K85" s="9"/>
    </row>
    <row r="86" spans="1:11" ht="12.75">
      <c r="A86" s="21">
        <f t="shared" si="3"/>
        <v>7</v>
      </c>
      <c r="B86" s="9"/>
      <c r="C86" s="9"/>
      <c r="D86" s="96" t="s">
        <v>317</v>
      </c>
      <c r="E86" s="105" t="s">
        <v>197</v>
      </c>
      <c r="F86" s="195"/>
      <c r="H86" s="36"/>
      <c r="I86" s="9"/>
      <c r="J86" s="9"/>
      <c r="K86" s="9"/>
    </row>
    <row r="87" spans="1:11" ht="12.75">
      <c r="A87" s="21">
        <f t="shared" si="3"/>
        <v>8</v>
      </c>
      <c r="B87" s="9"/>
      <c r="C87" s="9"/>
      <c r="D87" s="96" t="s">
        <v>318</v>
      </c>
      <c r="E87" s="105" t="s">
        <v>197</v>
      </c>
      <c r="F87" s="195"/>
      <c r="H87" s="36"/>
      <c r="I87" s="9"/>
      <c r="J87" s="9"/>
      <c r="K87" s="9"/>
    </row>
    <row r="88" spans="1:11" ht="12.75">
      <c r="A88" s="21">
        <f t="shared" si="3"/>
        <v>9</v>
      </c>
      <c r="B88" s="9"/>
      <c r="C88" s="9"/>
      <c r="D88" s="96" t="s">
        <v>319</v>
      </c>
      <c r="E88" s="105" t="s">
        <v>197</v>
      </c>
      <c r="F88" s="195"/>
      <c r="H88" s="36"/>
      <c r="I88" s="9"/>
      <c r="J88" s="9"/>
      <c r="K88" s="9"/>
    </row>
    <row r="89" spans="1:11" ht="12.75">
      <c r="A89" s="21">
        <f t="shared" si="3"/>
        <v>10</v>
      </c>
      <c r="B89" s="9"/>
      <c r="C89" s="9"/>
      <c r="D89" s="96" t="s">
        <v>320</v>
      </c>
      <c r="E89" s="105" t="s">
        <v>197</v>
      </c>
      <c r="F89" s="195"/>
      <c r="H89" s="36"/>
      <c r="I89" s="9"/>
      <c r="J89" s="9"/>
      <c r="K89" s="9"/>
    </row>
    <row r="90" spans="1:11" ht="12.75">
      <c r="A90" s="21">
        <f t="shared" si="3"/>
        <v>11</v>
      </c>
      <c r="B90" s="9"/>
      <c r="C90" s="9"/>
      <c r="D90" s="96" t="s">
        <v>321</v>
      </c>
      <c r="E90" s="105" t="s">
        <v>197</v>
      </c>
      <c r="F90" s="195"/>
      <c r="H90" s="36"/>
      <c r="I90" s="9"/>
      <c r="J90" s="9"/>
      <c r="K90" s="9"/>
    </row>
    <row r="91" spans="1:11" ht="12.75">
      <c r="A91" s="21">
        <f t="shared" si="3"/>
        <v>12</v>
      </c>
      <c r="B91" s="9"/>
      <c r="C91" s="9"/>
      <c r="D91" s="96" t="s">
        <v>322</v>
      </c>
      <c r="E91" s="105" t="s">
        <v>197</v>
      </c>
      <c r="F91" s="195"/>
      <c r="H91" s="36"/>
      <c r="I91" s="9"/>
      <c r="J91" s="9"/>
      <c r="K91" s="9"/>
    </row>
    <row r="92" spans="1:11" ht="12.75">
      <c r="A92" s="21">
        <f t="shared" si="3"/>
        <v>13</v>
      </c>
      <c r="B92" s="9"/>
      <c r="C92" s="9"/>
      <c r="D92" s="96" t="s">
        <v>323</v>
      </c>
      <c r="E92" s="105" t="s">
        <v>197</v>
      </c>
      <c r="F92" s="195"/>
      <c r="H92" s="36"/>
      <c r="I92" s="9"/>
      <c r="J92" s="9"/>
      <c r="K92" s="9"/>
    </row>
    <row r="93" spans="1:11" ht="12.75">
      <c r="A93" s="21">
        <f t="shared" si="3"/>
        <v>14</v>
      </c>
      <c r="B93" s="9"/>
      <c r="C93" s="9"/>
      <c r="D93" s="96" t="s">
        <v>193</v>
      </c>
      <c r="E93" s="105" t="s">
        <v>199</v>
      </c>
      <c r="F93" s="195"/>
      <c r="H93" s="36"/>
      <c r="I93" s="9"/>
      <c r="J93" s="9"/>
      <c r="K93" s="9"/>
    </row>
    <row r="94" spans="1:11" ht="12.75">
      <c r="A94" s="21">
        <f t="shared" si="3"/>
        <v>15</v>
      </c>
      <c r="B94" s="9"/>
      <c r="C94" s="9"/>
      <c r="D94" s="96" t="s">
        <v>324</v>
      </c>
      <c r="E94" s="105" t="s">
        <v>199</v>
      </c>
      <c r="F94" s="195"/>
      <c r="H94" s="36"/>
      <c r="I94" s="9"/>
      <c r="J94" s="9"/>
      <c r="K94" s="9"/>
    </row>
    <row r="95" spans="1:11" ht="12.75">
      <c r="A95" s="21">
        <f t="shared" si="3"/>
        <v>16</v>
      </c>
      <c r="B95" s="9"/>
      <c r="C95" s="9"/>
      <c r="D95" s="96" t="s">
        <v>186</v>
      </c>
      <c r="E95" s="105" t="s">
        <v>195</v>
      </c>
      <c r="F95" s="198"/>
      <c r="H95" s="36"/>
      <c r="I95" s="9"/>
      <c r="J95" s="9"/>
      <c r="K95" s="9"/>
    </row>
    <row r="96" spans="1:11" ht="12.75">
      <c r="A96" s="21">
        <f t="shared" si="3"/>
        <v>17</v>
      </c>
      <c r="B96" s="9"/>
      <c r="C96" s="9"/>
      <c r="D96" s="96" t="s">
        <v>187</v>
      </c>
      <c r="E96" s="105" t="s">
        <v>195</v>
      </c>
      <c r="F96" s="198"/>
      <c r="H96" s="36"/>
      <c r="I96" s="9"/>
      <c r="J96" s="9"/>
      <c r="K96" s="9"/>
    </row>
    <row r="97" spans="1:11" ht="12.75">
      <c r="A97" s="21">
        <f>A96+1</f>
        <v>18</v>
      </c>
      <c r="B97" s="9"/>
      <c r="C97" s="9"/>
      <c r="D97" s="96" t="s">
        <v>188</v>
      </c>
      <c r="E97" s="105" t="s">
        <v>195</v>
      </c>
      <c r="F97" s="198"/>
      <c r="H97" s="36"/>
      <c r="I97" s="9"/>
      <c r="J97" s="9"/>
      <c r="K97" s="9"/>
    </row>
    <row r="98" spans="1:11" ht="12.75">
      <c r="A98" s="21">
        <f t="shared" si="3"/>
        <v>19</v>
      </c>
      <c r="B98" s="9"/>
      <c r="C98" s="9"/>
      <c r="D98" s="96" t="s">
        <v>325</v>
      </c>
      <c r="E98" s="105" t="s">
        <v>195</v>
      </c>
      <c r="F98" s="198"/>
      <c r="H98" s="36"/>
      <c r="I98" s="9"/>
      <c r="J98" s="9"/>
      <c r="K98" s="9"/>
    </row>
    <row r="99" spans="1:11" ht="12.75">
      <c r="A99" s="21">
        <f t="shared" si="3"/>
        <v>20</v>
      </c>
      <c r="B99" s="9"/>
      <c r="C99" s="9"/>
      <c r="D99" s="96" t="s">
        <v>367</v>
      </c>
      <c r="E99" s="105" t="s">
        <v>195</v>
      </c>
      <c r="F99" s="198"/>
      <c r="H99" s="36"/>
      <c r="I99" s="9"/>
      <c r="J99" s="9"/>
      <c r="K99" s="9"/>
    </row>
    <row r="100" spans="1:11" ht="12.75">
      <c r="A100" s="21">
        <f t="shared" si="3"/>
        <v>21</v>
      </c>
      <c r="B100" s="9"/>
      <c r="C100" s="9"/>
      <c r="D100" s="96" t="s">
        <v>190</v>
      </c>
      <c r="E100" s="105" t="s">
        <v>198</v>
      </c>
      <c r="F100" s="198"/>
      <c r="H100" s="36"/>
      <c r="I100" s="9"/>
      <c r="J100" s="9"/>
      <c r="K100" s="9"/>
    </row>
    <row r="101" spans="1:11" ht="12.75">
      <c r="A101" s="21">
        <f t="shared" si="3"/>
        <v>22</v>
      </c>
      <c r="B101" s="9"/>
      <c r="C101" s="9"/>
      <c r="D101" s="96" t="s">
        <v>191</v>
      </c>
      <c r="E101" s="105" t="s">
        <v>198</v>
      </c>
      <c r="F101" s="198"/>
      <c r="H101" s="36"/>
      <c r="I101" s="9"/>
      <c r="J101" s="9"/>
      <c r="K101" s="9"/>
    </row>
    <row r="102" spans="1:11" ht="12.75">
      <c r="A102" s="21">
        <f t="shared" si="3"/>
        <v>23</v>
      </c>
      <c r="B102" s="9"/>
      <c r="C102" s="9"/>
      <c r="D102" s="96" t="s">
        <v>192</v>
      </c>
      <c r="E102" s="105" t="s">
        <v>198</v>
      </c>
      <c r="F102" s="198"/>
      <c r="H102" s="36"/>
      <c r="I102" s="9"/>
      <c r="J102" s="9"/>
      <c r="K102" s="9"/>
    </row>
    <row r="103" spans="1:11" ht="12.75">
      <c r="A103" s="21">
        <f t="shared" si="3"/>
        <v>24</v>
      </c>
      <c r="B103" s="9"/>
      <c r="C103" s="9"/>
      <c r="D103" s="96" t="s">
        <v>326</v>
      </c>
      <c r="E103" s="105" t="s">
        <v>198</v>
      </c>
      <c r="F103" s="198"/>
      <c r="H103" s="36"/>
      <c r="I103" s="9"/>
      <c r="J103" s="9"/>
      <c r="K103" s="9"/>
    </row>
    <row r="104" spans="1:11" ht="12.75">
      <c r="A104" s="21">
        <f t="shared" si="3"/>
        <v>25</v>
      </c>
      <c r="B104" s="9"/>
      <c r="C104" s="9"/>
      <c r="D104" s="96" t="s">
        <v>327</v>
      </c>
      <c r="E104" s="105" t="s">
        <v>198</v>
      </c>
      <c r="F104" s="198"/>
      <c r="H104" s="36"/>
      <c r="I104" s="9"/>
      <c r="J104" s="9"/>
      <c r="K104" s="9"/>
    </row>
    <row r="105" spans="1:11" ht="12.75">
      <c r="A105" s="21">
        <f t="shared" si="3"/>
        <v>26</v>
      </c>
      <c r="B105" s="9"/>
      <c r="C105" s="9"/>
      <c r="D105" s="96" t="s">
        <v>328</v>
      </c>
      <c r="E105" s="105" t="s">
        <v>198</v>
      </c>
      <c r="F105" s="198"/>
      <c r="H105" s="36"/>
      <c r="I105" s="9"/>
      <c r="J105" s="9"/>
      <c r="K105" s="9"/>
    </row>
    <row r="106" spans="1:11" ht="12.75">
      <c r="A106" s="21">
        <f t="shared" si="3"/>
        <v>27</v>
      </c>
      <c r="B106" s="9"/>
      <c r="C106" s="9"/>
      <c r="D106" s="96" t="s">
        <v>329</v>
      </c>
      <c r="E106" s="105" t="s">
        <v>198</v>
      </c>
      <c r="F106" s="198"/>
      <c r="H106" s="36"/>
      <c r="I106" s="9"/>
      <c r="J106" s="9"/>
      <c r="K106" s="9"/>
    </row>
    <row r="107" spans="1:11" ht="12.75">
      <c r="A107" s="21">
        <f t="shared" si="3"/>
        <v>28</v>
      </c>
      <c r="B107" s="9"/>
      <c r="C107" s="9"/>
      <c r="D107" s="96" t="s">
        <v>330</v>
      </c>
      <c r="E107" s="105" t="s">
        <v>198</v>
      </c>
      <c r="F107" s="198"/>
      <c r="H107" s="36"/>
      <c r="I107" s="9"/>
      <c r="J107" s="9"/>
      <c r="K107" s="9"/>
    </row>
    <row r="108" spans="1:11" ht="12.75">
      <c r="A108" s="21">
        <f t="shared" si="3"/>
        <v>29</v>
      </c>
      <c r="B108" s="9"/>
      <c r="C108" s="9"/>
      <c r="D108" s="96" t="s">
        <v>331</v>
      </c>
      <c r="E108" s="105" t="s">
        <v>198</v>
      </c>
      <c r="F108" s="198"/>
      <c r="H108" s="36"/>
      <c r="I108" s="9"/>
      <c r="J108" s="9"/>
      <c r="K108" s="9"/>
    </row>
    <row r="109" spans="1:11" ht="12.75">
      <c r="A109" s="21">
        <f t="shared" si="3"/>
        <v>30</v>
      </c>
      <c r="B109" s="9"/>
      <c r="C109" s="9"/>
      <c r="D109" s="96" t="s">
        <v>194</v>
      </c>
      <c r="E109" s="105" t="s">
        <v>200</v>
      </c>
      <c r="F109" s="198"/>
      <c r="H109" s="36"/>
      <c r="I109" s="9"/>
      <c r="J109" s="9"/>
      <c r="K109" s="9"/>
    </row>
    <row r="110" spans="1:11" ht="12.75">
      <c r="A110" s="50">
        <f t="shared" si="3"/>
        <v>31</v>
      </c>
      <c r="B110" s="14"/>
      <c r="C110" s="14"/>
      <c r="D110" s="113" t="s">
        <v>332</v>
      </c>
      <c r="E110" s="114" t="s">
        <v>200</v>
      </c>
      <c r="F110" s="199"/>
      <c r="H110" s="36"/>
      <c r="I110" s="9"/>
      <c r="J110" s="9"/>
      <c r="K110" s="9"/>
    </row>
    <row r="111" spans="1:11" ht="12.75">
      <c r="A111" s="21"/>
      <c r="B111" s="9"/>
      <c r="C111" s="9"/>
      <c r="D111" s="106" t="s">
        <v>56</v>
      </c>
      <c r="E111" s="27"/>
      <c r="F111" s="200" t="s">
        <v>307</v>
      </c>
      <c r="H111" s="36"/>
      <c r="I111" s="9"/>
      <c r="J111" s="9"/>
      <c r="K111" s="9"/>
    </row>
    <row r="112" spans="1:11" ht="12.75" customHeight="1">
      <c r="A112" s="21">
        <f aca="true" t="shared" si="4" ref="A112:A117">1+A111</f>
        <v>1</v>
      </c>
      <c r="B112" s="9"/>
      <c r="C112" s="9"/>
      <c r="D112" s="96" t="s">
        <v>240</v>
      </c>
      <c r="E112" s="105" t="s">
        <v>205</v>
      </c>
      <c r="F112" s="195"/>
      <c r="H112" s="36"/>
      <c r="I112" s="9"/>
      <c r="J112" s="9"/>
      <c r="K112" s="9"/>
    </row>
    <row r="113" spans="1:11" ht="12.75">
      <c r="A113" s="21">
        <f t="shared" si="4"/>
        <v>2</v>
      </c>
      <c r="B113" s="9"/>
      <c r="C113" s="9"/>
      <c r="D113" s="96" t="s">
        <v>241</v>
      </c>
      <c r="E113" s="105" t="s">
        <v>205</v>
      </c>
      <c r="F113" s="195"/>
      <c r="H113" s="36"/>
      <c r="I113" s="9"/>
      <c r="J113" s="9"/>
      <c r="K113" s="9"/>
    </row>
    <row r="114" spans="1:11" ht="12.75">
      <c r="A114" s="21">
        <f t="shared" si="4"/>
        <v>3</v>
      </c>
      <c r="B114" s="9"/>
      <c r="C114" s="9"/>
      <c r="D114" s="96" t="s">
        <v>202</v>
      </c>
      <c r="E114" s="105" t="s">
        <v>205</v>
      </c>
      <c r="F114" s="195"/>
      <c r="H114" s="36"/>
      <c r="I114" s="9"/>
      <c r="J114" s="9"/>
      <c r="K114" s="9"/>
    </row>
    <row r="115" spans="1:11" ht="12.75">
      <c r="A115" s="21">
        <f t="shared" si="4"/>
        <v>4</v>
      </c>
      <c r="B115" s="9"/>
      <c r="C115" s="9"/>
      <c r="D115" s="96" t="s">
        <v>203</v>
      </c>
      <c r="E115" s="105" t="s">
        <v>206</v>
      </c>
      <c r="F115" s="195"/>
      <c r="H115" s="36"/>
      <c r="I115" s="9"/>
      <c r="J115" s="9"/>
      <c r="K115" s="9"/>
    </row>
    <row r="116" spans="1:11" ht="12.75">
      <c r="A116" s="21">
        <f t="shared" si="4"/>
        <v>5</v>
      </c>
      <c r="B116" s="9"/>
      <c r="C116" s="9"/>
      <c r="D116" s="96" t="s">
        <v>242</v>
      </c>
      <c r="E116" s="105" t="s">
        <v>206</v>
      </c>
      <c r="F116" s="195"/>
      <c r="H116" s="36"/>
      <c r="I116" s="9"/>
      <c r="J116" s="9"/>
      <c r="K116" s="9"/>
    </row>
    <row r="117" spans="1:11" ht="12.75">
      <c r="A117" s="50">
        <f t="shared" si="4"/>
        <v>6</v>
      </c>
      <c r="B117" s="14"/>
      <c r="C117" s="14"/>
      <c r="D117" s="113" t="s">
        <v>204</v>
      </c>
      <c r="E117" s="114" t="s">
        <v>205</v>
      </c>
      <c r="F117" s="196"/>
      <c r="H117" s="36"/>
      <c r="I117" s="9"/>
      <c r="J117" s="9"/>
      <c r="K117" s="9"/>
    </row>
    <row r="118" spans="1:6" ht="12.75">
      <c r="A118" s="21"/>
      <c r="B118" s="9"/>
      <c r="C118" s="9"/>
      <c r="D118" s="54" t="s">
        <v>64</v>
      </c>
      <c r="E118" s="27"/>
      <c r="F118" s="27"/>
    </row>
    <row r="119" spans="1:6" ht="12.75">
      <c r="A119" s="21">
        <f>1+A118</f>
        <v>1</v>
      </c>
      <c r="B119" s="9"/>
      <c r="C119" s="9"/>
      <c r="D119" s="107" t="s">
        <v>207</v>
      </c>
      <c r="E119" s="105" t="s">
        <v>208</v>
      </c>
      <c r="F119" s="105" t="s">
        <v>209</v>
      </c>
    </row>
    <row r="120" spans="1:6" ht="12.75">
      <c r="A120" s="21"/>
      <c r="B120" s="9"/>
      <c r="C120" s="9"/>
      <c r="D120" s="107"/>
      <c r="E120" s="105"/>
      <c r="F120" s="105" t="s">
        <v>245</v>
      </c>
    </row>
    <row r="121" spans="1:6" ht="12.75">
      <c r="A121" s="21">
        <f>1+A119</f>
        <v>2</v>
      </c>
      <c r="B121" s="9"/>
      <c r="C121" s="9"/>
      <c r="D121" s="107" t="s">
        <v>243</v>
      </c>
      <c r="E121" s="105" t="s">
        <v>244</v>
      </c>
      <c r="F121" s="105" t="s">
        <v>247</v>
      </c>
    </row>
    <row r="122" spans="1:6" ht="12.75">
      <c r="A122" s="21"/>
      <c r="B122" s="9"/>
      <c r="C122" s="9"/>
      <c r="D122" s="107"/>
      <c r="E122" s="105"/>
      <c r="F122" s="105" t="s">
        <v>246</v>
      </c>
    </row>
    <row r="123" spans="1:6" ht="12.75">
      <c r="A123" s="21">
        <f>1+A121</f>
        <v>3</v>
      </c>
      <c r="B123" s="9"/>
      <c r="C123" s="9"/>
      <c r="D123" s="107" t="s">
        <v>248</v>
      </c>
      <c r="E123" s="105" t="s">
        <v>244</v>
      </c>
      <c r="F123" s="105" t="s">
        <v>209</v>
      </c>
    </row>
    <row r="124" spans="1:6" ht="12.75">
      <c r="A124" s="21"/>
      <c r="B124" s="9"/>
      <c r="C124" s="9"/>
      <c r="D124" s="107"/>
      <c r="E124" s="105"/>
      <c r="F124" s="105" t="s">
        <v>249</v>
      </c>
    </row>
    <row r="125" spans="1:6" ht="12.75">
      <c r="A125" s="21">
        <f>1+A123</f>
        <v>4</v>
      </c>
      <c r="B125" s="9"/>
      <c r="C125" s="9"/>
      <c r="D125" s="107" t="s">
        <v>250</v>
      </c>
      <c r="E125" s="105" t="s">
        <v>244</v>
      </c>
      <c r="F125" s="105" t="s">
        <v>209</v>
      </c>
    </row>
    <row r="126" spans="1:6" ht="12.75">
      <c r="A126" s="21"/>
      <c r="B126" s="9"/>
      <c r="C126" s="9"/>
      <c r="D126" s="107"/>
      <c r="E126" s="105"/>
      <c r="F126" s="105" t="s">
        <v>251</v>
      </c>
    </row>
    <row r="127" spans="1:6" ht="12.75">
      <c r="A127" s="21">
        <f>1+A125</f>
        <v>5</v>
      </c>
      <c r="B127" s="9"/>
      <c r="C127" s="9"/>
      <c r="D127" s="107" t="s">
        <v>252</v>
      </c>
      <c r="E127" s="105" t="s">
        <v>244</v>
      </c>
      <c r="F127" s="105" t="s">
        <v>209</v>
      </c>
    </row>
    <row r="128" spans="1:6" ht="12.75">
      <c r="A128" s="21"/>
      <c r="B128" s="9"/>
      <c r="C128" s="9"/>
      <c r="D128" s="107"/>
      <c r="E128" s="105"/>
      <c r="F128" s="105" t="s">
        <v>253</v>
      </c>
    </row>
    <row r="129" spans="1:6" ht="12.75">
      <c r="A129" s="21">
        <f>1+A127</f>
        <v>6</v>
      </c>
      <c r="B129" s="9"/>
      <c r="C129" s="9"/>
      <c r="D129" s="107" t="s">
        <v>254</v>
      </c>
      <c r="E129" s="105" t="s">
        <v>244</v>
      </c>
      <c r="F129" s="105" t="s">
        <v>209</v>
      </c>
    </row>
    <row r="130" spans="1:6" ht="12.75">
      <c r="A130" s="21"/>
      <c r="B130" s="9"/>
      <c r="C130" s="9"/>
      <c r="D130" s="107"/>
      <c r="E130" s="105"/>
      <c r="F130" s="105" t="s">
        <v>255</v>
      </c>
    </row>
    <row r="131" spans="1:6" ht="12.75">
      <c r="A131" s="21">
        <f>1+A129</f>
        <v>7</v>
      </c>
      <c r="B131" s="9"/>
      <c r="C131" s="9"/>
      <c r="D131" s="107" t="s">
        <v>256</v>
      </c>
      <c r="E131" s="105" t="s">
        <v>244</v>
      </c>
      <c r="F131" s="105" t="s">
        <v>209</v>
      </c>
    </row>
    <row r="132" spans="1:6" ht="12.75">
      <c r="A132" s="21"/>
      <c r="B132" s="9"/>
      <c r="C132" s="9"/>
      <c r="D132" s="107"/>
      <c r="E132" s="105"/>
      <c r="F132" s="105" t="s">
        <v>257</v>
      </c>
    </row>
    <row r="133" spans="1:6" ht="12.75">
      <c r="A133" s="21">
        <f>1+A131</f>
        <v>8</v>
      </c>
      <c r="B133" s="9"/>
      <c r="C133" s="9"/>
      <c r="D133" s="107" t="s">
        <v>258</v>
      </c>
      <c r="E133" s="105" t="s">
        <v>244</v>
      </c>
      <c r="F133" s="105" t="s">
        <v>209</v>
      </c>
    </row>
    <row r="134" spans="1:6" ht="12.75">
      <c r="A134" s="21"/>
      <c r="B134" s="9"/>
      <c r="C134" s="9"/>
      <c r="D134" s="107"/>
      <c r="E134" s="105"/>
      <c r="F134" s="105" t="s">
        <v>259</v>
      </c>
    </row>
    <row r="135" spans="1:6" ht="12.75">
      <c r="A135" s="21">
        <f>1+A133</f>
        <v>9</v>
      </c>
      <c r="B135" s="9"/>
      <c r="C135" s="9"/>
      <c r="D135" s="107" t="s">
        <v>260</v>
      </c>
      <c r="E135" s="105" t="s">
        <v>244</v>
      </c>
      <c r="F135" s="105" t="s">
        <v>209</v>
      </c>
    </row>
    <row r="136" spans="1:6" ht="12.75">
      <c r="A136" s="21"/>
      <c r="B136" s="9"/>
      <c r="C136" s="9"/>
      <c r="D136" s="107"/>
      <c r="E136" s="105"/>
      <c r="F136" s="105" t="s">
        <v>261</v>
      </c>
    </row>
    <row r="137" spans="1:6" ht="12.75">
      <c r="A137" s="21">
        <f>1+A135</f>
        <v>10</v>
      </c>
      <c r="B137" s="9"/>
      <c r="C137" s="9"/>
      <c r="D137" s="107" t="s">
        <v>262</v>
      </c>
      <c r="E137" s="105" t="s">
        <v>244</v>
      </c>
      <c r="F137" s="105" t="s">
        <v>209</v>
      </c>
    </row>
    <row r="138" spans="1:6" ht="12.75">
      <c r="A138" s="21"/>
      <c r="B138" s="9"/>
      <c r="C138" s="9"/>
      <c r="D138" s="107"/>
      <c r="E138" s="105"/>
      <c r="F138" s="105" t="s">
        <v>263</v>
      </c>
    </row>
    <row r="139" spans="1:6" ht="12.75">
      <c r="A139" s="21">
        <f>1+A137</f>
        <v>11</v>
      </c>
      <c r="B139" s="9"/>
      <c r="C139" s="9"/>
      <c r="D139" s="107" t="s">
        <v>264</v>
      </c>
      <c r="E139" s="105" t="s">
        <v>244</v>
      </c>
      <c r="F139" s="105" t="s">
        <v>209</v>
      </c>
    </row>
    <row r="140" spans="1:6" ht="12.75">
      <c r="A140" s="21"/>
      <c r="B140" s="9"/>
      <c r="C140" s="9"/>
      <c r="D140" s="107"/>
      <c r="E140" s="105"/>
      <c r="F140" s="105" t="s">
        <v>265</v>
      </c>
    </row>
    <row r="141" spans="1:6" ht="12.75">
      <c r="A141" s="21">
        <f>1+A139</f>
        <v>12</v>
      </c>
      <c r="B141" s="9"/>
      <c r="C141" s="9"/>
      <c r="D141" s="107" t="s">
        <v>266</v>
      </c>
      <c r="E141" s="105" t="s">
        <v>244</v>
      </c>
      <c r="F141" s="105" t="s">
        <v>209</v>
      </c>
    </row>
    <row r="142" spans="1:6" ht="12.75">
      <c r="A142" s="21"/>
      <c r="B142" s="9"/>
      <c r="C142" s="9"/>
      <c r="D142" s="107"/>
      <c r="E142" s="105"/>
      <c r="F142" s="105" t="s">
        <v>267</v>
      </c>
    </row>
    <row r="143" spans="1:6" ht="12.75">
      <c r="A143" s="21">
        <f>1+A141</f>
        <v>13</v>
      </c>
      <c r="B143" s="9"/>
      <c r="C143" s="9"/>
      <c r="D143" s="107" t="s">
        <v>268</v>
      </c>
      <c r="E143" s="105" t="s">
        <v>244</v>
      </c>
      <c r="F143" s="105" t="s">
        <v>209</v>
      </c>
    </row>
    <row r="144" spans="1:6" ht="12.75">
      <c r="A144" s="21"/>
      <c r="B144" s="9"/>
      <c r="C144" s="9"/>
      <c r="D144" s="107"/>
      <c r="E144" s="105"/>
      <c r="F144" s="105" t="s">
        <v>269</v>
      </c>
    </row>
    <row r="145" spans="1:6" ht="12.75">
      <c r="A145" s="21">
        <f>1+A143</f>
        <v>14</v>
      </c>
      <c r="B145" s="9"/>
      <c r="C145" s="9"/>
      <c r="D145" s="107" t="s">
        <v>270</v>
      </c>
      <c r="E145" s="105" t="s">
        <v>244</v>
      </c>
      <c r="F145" s="105" t="s">
        <v>209</v>
      </c>
    </row>
    <row r="146" spans="1:6" ht="12.75">
      <c r="A146" s="21"/>
      <c r="B146" s="9"/>
      <c r="C146" s="9"/>
      <c r="D146" s="107"/>
      <c r="E146" s="105"/>
      <c r="F146" s="105" t="s">
        <v>271</v>
      </c>
    </row>
    <row r="147" spans="1:6" ht="12.75">
      <c r="A147" s="21">
        <v>15</v>
      </c>
      <c r="B147" s="9"/>
      <c r="C147" s="9"/>
      <c r="D147" s="107" t="s">
        <v>341</v>
      </c>
      <c r="E147" s="105" t="s">
        <v>244</v>
      </c>
      <c r="F147" s="105" t="s">
        <v>209</v>
      </c>
    </row>
    <row r="148" spans="1:6" ht="12.75">
      <c r="A148" s="21"/>
      <c r="B148" s="9"/>
      <c r="C148" s="9"/>
      <c r="D148" s="107"/>
      <c r="E148" s="105"/>
      <c r="F148" s="105" t="s">
        <v>342</v>
      </c>
    </row>
    <row r="149" spans="1:6" ht="12.75">
      <c r="A149" s="21">
        <v>16</v>
      </c>
      <c r="B149" s="9"/>
      <c r="C149" s="9"/>
      <c r="D149" s="107" t="s">
        <v>343</v>
      </c>
      <c r="E149" s="105" t="s">
        <v>244</v>
      </c>
      <c r="F149" s="105" t="s">
        <v>209</v>
      </c>
    </row>
    <row r="150" spans="1:6" ht="12.75">
      <c r="A150" s="21"/>
      <c r="B150" s="9"/>
      <c r="C150" s="9"/>
      <c r="D150" s="107"/>
      <c r="E150" s="105"/>
      <c r="F150" s="105" t="s">
        <v>344</v>
      </c>
    </row>
    <row r="151" spans="1:6" ht="12.75">
      <c r="A151" s="21">
        <v>17</v>
      </c>
      <c r="B151" s="9"/>
      <c r="C151" s="9"/>
      <c r="D151" s="107" t="s">
        <v>345</v>
      </c>
      <c r="E151" s="105" t="s">
        <v>244</v>
      </c>
      <c r="F151" s="105" t="s">
        <v>209</v>
      </c>
    </row>
    <row r="152" spans="1:6" ht="12.75">
      <c r="A152" s="21"/>
      <c r="B152" s="9"/>
      <c r="C152" s="9"/>
      <c r="D152" s="107"/>
      <c r="E152" s="105"/>
      <c r="F152" s="105" t="s">
        <v>346</v>
      </c>
    </row>
    <row r="153" spans="1:6" ht="12.75">
      <c r="A153" s="21">
        <v>18</v>
      </c>
      <c r="B153" s="9"/>
      <c r="C153" s="9"/>
      <c r="D153" s="107" t="s">
        <v>347</v>
      </c>
      <c r="E153" s="105" t="s">
        <v>244</v>
      </c>
      <c r="F153" s="105" t="s">
        <v>209</v>
      </c>
    </row>
    <row r="154" spans="1:6" ht="12.75">
      <c r="A154" s="21"/>
      <c r="B154" s="9"/>
      <c r="C154" s="9"/>
      <c r="D154" s="107"/>
      <c r="E154" s="105"/>
      <c r="F154" s="105" t="s">
        <v>348</v>
      </c>
    </row>
    <row r="155" spans="1:6" ht="12.75">
      <c r="A155" s="21">
        <v>19</v>
      </c>
      <c r="B155" s="9"/>
      <c r="C155" s="9"/>
      <c r="D155" s="107" t="s">
        <v>258</v>
      </c>
      <c r="E155" s="105" t="s">
        <v>244</v>
      </c>
      <c r="F155" s="105" t="s">
        <v>209</v>
      </c>
    </row>
    <row r="156" spans="1:6" ht="12.75">
      <c r="A156" s="21"/>
      <c r="B156" s="9"/>
      <c r="C156" s="9"/>
      <c r="D156" s="107"/>
      <c r="E156" s="105"/>
      <c r="F156" s="105" t="s">
        <v>349</v>
      </c>
    </row>
    <row r="157" spans="1:6" ht="12.75">
      <c r="A157" s="21">
        <v>20</v>
      </c>
      <c r="B157" s="9"/>
      <c r="C157" s="9"/>
      <c r="D157" s="107" t="s">
        <v>350</v>
      </c>
      <c r="E157" s="105" t="s">
        <v>244</v>
      </c>
      <c r="F157" s="105" t="s">
        <v>209</v>
      </c>
    </row>
    <row r="158" spans="1:6" ht="12.75">
      <c r="A158" s="21"/>
      <c r="B158" s="9"/>
      <c r="C158" s="9"/>
      <c r="D158" s="107"/>
      <c r="E158" s="105"/>
      <c r="F158" s="105" t="s">
        <v>351</v>
      </c>
    </row>
    <row r="159" spans="1:6" ht="12.75">
      <c r="A159" s="21">
        <v>21</v>
      </c>
      <c r="B159" s="9"/>
      <c r="C159" s="9"/>
      <c r="D159" s="107" t="s">
        <v>352</v>
      </c>
      <c r="E159" s="105" t="s">
        <v>244</v>
      </c>
      <c r="F159" s="105" t="s">
        <v>209</v>
      </c>
    </row>
    <row r="160" spans="1:6" ht="12.75">
      <c r="A160" s="21"/>
      <c r="B160" s="9"/>
      <c r="C160" s="9"/>
      <c r="D160" s="107"/>
      <c r="E160" s="105"/>
      <c r="F160" s="105" t="s">
        <v>355</v>
      </c>
    </row>
    <row r="161" spans="1:6" ht="12.75">
      <c r="A161" s="21">
        <v>22</v>
      </c>
      <c r="B161" s="9"/>
      <c r="C161" s="9"/>
      <c r="D161" s="107" t="s">
        <v>353</v>
      </c>
      <c r="E161" s="105" t="s">
        <v>244</v>
      </c>
      <c r="F161" s="105" t="s">
        <v>209</v>
      </c>
    </row>
    <row r="162" spans="1:6" ht="12.75">
      <c r="A162" s="21"/>
      <c r="B162" s="9"/>
      <c r="C162" s="9"/>
      <c r="D162" s="107"/>
      <c r="E162" s="105"/>
      <c r="F162" s="105" t="s">
        <v>356</v>
      </c>
    </row>
    <row r="163" spans="1:6" ht="12.75">
      <c r="A163" s="21">
        <v>23</v>
      </c>
      <c r="B163" s="9"/>
      <c r="C163" s="9"/>
      <c r="D163" s="107" t="s">
        <v>354</v>
      </c>
      <c r="E163" s="105" t="s">
        <v>244</v>
      </c>
      <c r="F163" s="105" t="s">
        <v>209</v>
      </c>
    </row>
    <row r="164" spans="1:6" ht="12.75">
      <c r="A164" s="21"/>
      <c r="B164" s="9"/>
      <c r="C164" s="9"/>
      <c r="D164" s="107"/>
      <c r="E164" s="105"/>
      <c r="F164" s="105" t="s">
        <v>357</v>
      </c>
    </row>
    <row r="165" spans="1:6" ht="12.75">
      <c r="A165" s="21">
        <v>24</v>
      </c>
      <c r="B165" s="9"/>
      <c r="C165" s="9"/>
      <c r="D165" s="107" t="s">
        <v>446</v>
      </c>
      <c r="E165" s="105" t="s">
        <v>244</v>
      </c>
      <c r="F165" s="105" t="s">
        <v>209</v>
      </c>
    </row>
    <row r="166" spans="1:6" ht="12.75">
      <c r="A166" s="50"/>
      <c r="B166" s="14"/>
      <c r="C166" s="14"/>
      <c r="D166" s="115"/>
      <c r="E166" s="114"/>
      <c r="F166" s="114" t="s">
        <v>445</v>
      </c>
    </row>
    <row r="167" spans="1:6" ht="12.75">
      <c r="A167" s="21"/>
      <c r="B167" s="9"/>
      <c r="C167" s="9"/>
      <c r="D167" s="54" t="s">
        <v>62</v>
      </c>
      <c r="E167" s="105"/>
      <c r="F167" s="105"/>
    </row>
    <row r="168" spans="1:6" ht="12.75" customHeight="1">
      <c r="A168" s="21">
        <f>1+A167</f>
        <v>1</v>
      </c>
      <c r="B168" s="9"/>
      <c r="C168" s="9"/>
      <c r="D168" s="107" t="s">
        <v>272</v>
      </c>
      <c r="E168" s="105" t="s">
        <v>273</v>
      </c>
      <c r="F168" s="195" t="s">
        <v>308</v>
      </c>
    </row>
    <row r="169" spans="1:6" ht="12.75">
      <c r="A169" s="21">
        <f aca="true" t="shared" si="5" ref="A169:A185">1+A168</f>
        <v>2</v>
      </c>
      <c r="B169" s="9"/>
      <c r="C169" s="9"/>
      <c r="D169" s="107" t="s">
        <v>274</v>
      </c>
      <c r="E169" s="105" t="s">
        <v>273</v>
      </c>
      <c r="F169" s="195"/>
    </row>
    <row r="170" spans="1:6" ht="12.75">
      <c r="A170" s="21">
        <f t="shared" si="5"/>
        <v>3</v>
      </c>
      <c r="B170" s="9"/>
      <c r="C170" s="9"/>
      <c r="D170" s="107" t="s">
        <v>275</v>
      </c>
      <c r="E170" s="105" t="s">
        <v>273</v>
      </c>
      <c r="F170" s="195"/>
    </row>
    <row r="171" spans="1:6" ht="12.75">
      <c r="A171" s="21">
        <f t="shared" si="5"/>
        <v>4</v>
      </c>
      <c r="B171" s="9"/>
      <c r="C171" s="9"/>
      <c r="D171" s="107" t="s">
        <v>276</v>
      </c>
      <c r="E171" s="105" t="s">
        <v>277</v>
      </c>
      <c r="F171" s="195"/>
    </row>
    <row r="172" spans="1:6" ht="12.75">
      <c r="A172" s="21">
        <f t="shared" si="5"/>
        <v>5</v>
      </c>
      <c r="B172" s="9"/>
      <c r="C172" s="9"/>
      <c r="D172" s="107" t="s">
        <v>278</v>
      </c>
      <c r="E172" s="105" t="s">
        <v>277</v>
      </c>
      <c r="F172" s="195"/>
    </row>
    <row r="173" spans="1:6" ht="12.75">
      <c r="A173" s="21">
        <f t="shared" si="5"/>
        <v>6</v>
      </c>
      <c r="B173" s="9"/>
      <c r="C173" s="9"/>
      <c r="D173" s="107" t="s">
        <v>279</v>
      </c>
      <c r="E173" s="105" t="s">
        <v>277</v>
      </c>
      <c r="F173" s="195"/>
    </row>
    <row r="174" spans="1:6" ht="12.75">
      <c r="A174" s="21">
        <f t="shared" si="5"/>
        <v>7</v>
      </c>
      <c r="B174" s="9"/>
      <c r="C174" s="9"/>
      <c r="D174" s="107" t="s">
        <v>280</v>
      </c>
      <c r="E174" s="105" t="s">
        <v>281</v>
      </c>
      <c r="F174" s="195"/>
    </row>
    <row r="175" spans="1:6" ht="12.75">
      <c r="A175" s="21">
        <f t="shared" si="5"/>
        <v>8</v>
      </c>
      <c r="B175" s="9"/>
      <c r="C175" s="9"/>
      <c r="D175" s="107" t="s">
        <v>282</v>
      </c>
      <c r="E175" s="105" t="s">
        <v>281</v>
      </c>
      <c r="F175" s="195"/>
    </row>
    <row r="176" spans="1:6" ht="12.75">
      <c r="A176" s="21">
        <f t="shared" si="5"/>
        <v>9</v>
      </c>
      <c r="B176" s="9"/>
      <c r="C176" s="9"/>
      <c r="D176" s="107" t="s">
        <v>283</v>
      </c>
      <c r="E176" s="105" t="s">
        <v>281</v>
      </c>
      <c r="F176" s="195"/>
    </row>
    <row r="177" spans="1:6" ht="12.75">
      <c r="A177" s="21">
        <f t="shared" si="5"/>
        <v>10</v>
      </c>
      <c r="B177" s="9"/>
      <c r="C177" s="9"/>
      <c r="D177" s="107" t="s">
        <v>284</v>
      </c>
      <c r="E177" s="105" t="s">
        <v>285</v>
      </c>
      <c r="F177" s="195"/>
    </row>
    <row r="178" spans="1:6" ht="12.75">
      <c r="A178" s="21">
        <f t="shared" si="5"/>
        <v>11</v>
      </c>
      <c r="B178" s="9"/>
      <c r="C178" s="9"/>
      <c r="D178" s="107" t="s">
        <v>286</v>
      </c>
      <c r="E178" s="105" t="s">
        <v>285</v>
      </c>
      <c r="F178" s="195"/>
    </row>
    <row r="179" spans="1:6" ht="12.75">
      <c r="A179" s="21">
        <f t="shared" si="5"/>
        <v>12</v>
      </c>
      <c r="B179" s="9"/>
      <c r="C179" s="9"/>
      <c r="D179" s="107" t="s">
        <v>287</v>
      </c>
      <c r="E179" s="105" t="s">
        <v>285</v>
      </c>
      <c r="F179" s="195"/>
    </row>
    <row r="180" spans="1:6" ht="12.75">
      <c r="A180" s="21">
        <f t="shared" si="5"/>
        <v>13</v>
      </c>
      <c r="B180" s="9"/>
      <c r="C180" s="9"/>
      <c r="D180" s="107" t="s">
        <v>288</v>
      </c>
      <c r="E180" s="105" t="s">
        <v>285</v>
      </c>
      <c r="F180" s="195"/>
    </row>
    <row r="181" spans="1:6" ht="12.75">
      <c r="A181" s="21">
        <f t="shared" si="5"/>
        <v>14</v>
      </c>
      <c r="B181" s="9"/>
      <c r="C181" s="9"/>
      <c r="D181" s="107" t="s">
        <v>289</v>
      </c>
      <c r="E181" s="105" t="s">
        <v>285</v>
      </c>
      <c r="F181" s="195"/>
    </row>
    <row r="182" spans="1:6" ht="12.75">
      <c r="A182" s="21">
        <f t="shared" si="5"/>
        <v>15</v>
      </c>
      <c r="B182" s="9"/>
      <c r="C182" s="9"/>
      <c r="D182" s="107" t="s">
        <v>290</v>
      </c>
      <c r="E182" s="105" t="s">
        <v>285</v>
      </c>
      <c r="F182" s="195"/>
    </row>
    <row r="183" spans="1:6" ht="12.75">
      <c r="A183" s="21">
        <f t="shared" si="5"/>
        <v>16</v>
      </c>
      <c r="B183" s="9"/>
      <c r="C183" s="9"/>
      <c r="D183" s="107" t="s">
        <v>291</v>
      </c>
      <c r="E183" s="105" t="s">
        <v>285</v>
      </c>
      <c r="F183" s="195"/>
    </row>
    <row r="184" spans="1:6" ht="12.75">
      <c r="A184" s="21">
        <f t="shared" si="5"/>
        <v>17</v>
      </c>
      <c r="B184" s="9"/>
      <c r="C184" s="9"/>
      <c r="D184" s="107" t="s">
        <v>292</v>
      </c>
      <c r="E184" s="105" t="s">
        <v>285</v>
      </c>
      <c r="F184" s="195"/>
    </row>
    <row r="185" spans="1:8" ht="12.75">
      <c r="A185" s="50">
        <f t="shared" si="5"/>
        <v>18</v>
      </c>
      <c r="B185" s="14"/>
      <c r="C185" s="14"/>
      <c r="D185" s="71" t="s">
        <v>293</v>
      </c>
      <c r="E185" s="114" t="s">
        <v>285</v>
      </c>
      <c r="F185" s="196"/>
      <c r="G185" s="36"/>
      <c r="H185" s="36"/>
    </row>
    <row r="186" spans="1:8" ht="12.75">
      <c r="A186" s="21"/>
      <c r="B186" s="9"/>
      <c r="C186" s="9"/>
      <c r="D186" s="53" t="s">
        <v>61</v>
      </c>
      <c r="E186" s="105"/>
      <c r="F186" s="200" t="s">
        <v>459</v>
      </c>
      <c r="G186" s="36"/>
      <c r="H186" s="36"/>
    </row>
    <row r="187" spans="1:8" ht="12.75">
      <c r="A187" s="21">
        <f>1+A186</f>
        <v>1</v>
      </c>
      <c r="B187" s="9"/>
      <c r="C187" s="9"/>
      <c r="D187" s="48" t="s">
        <v>294</v>
      </c>
      <c r="E187" s="105" t="s">
        <v>295</v>
      </c>
      <c r="F187" s="195"/>
      <c r="G187" s="36"/>
      <c r="H187" s="36"/>
    </row>
    <row r="188" spans="1:8" ht="12.75">
      <c r="A188" s="21">
        <f>1+A187</f>
        <v>2</v>
      </c>
      <c r="B188" s="9"/>
      <c r="C188" s="9"/>
      <c r="D188" s="48" t="s">
        <v>296</v>
      </c>
      <c r="E188" s="105" t="s">
        <v>295</v>
      </c>
      <c r="F188" s="195"/>
      <c r="G188" s="36"/>
      <c r="H188" s="36"/>
    </row>
    <row r="189" spans="1:8" ht="12.75">
      <c r="A189" s="21">
        <f>1+A188</f>
        <v>3</v>
      </c>
      <c r="B189" s="9"/>
      <c r="C189" s="9"/>
      <c r="D189" s="48" t="s">
        <v>297</v>
      </c>
      <c r="E189" s="105" t="s">
        <v>298</v>
      </c>
      <c r="F189" s="195"/>
      <c r="G189" s="36"/>
      <c r="H189" s="36"/>
    </row>
    <row r="190" spans="1:8" ht="12.75">
      <c r="A190" s="21">
        <f>1+A189</f>
        <v>4</v>
      </c>
      <c r="B190" s="9"/>
      <c r="C190" s="9"/>
      <c r="D190" s="48" t="s">
        <v>455</v>
      </c>
      <c r="E190" s="105" t="s">
        <v>454</v>
      </c>
      <c r="F190" s="195"/>
      <c r="G190" s="36"/>
      <c r="H190" s="36"/>
    </row>
    <row r="191" spans="1:8" ht="12.75">
      <c r="A191" s="21">
        <f>1+A190</f>
        <v>5</v>
      </c>
      <c r="B191" s="9"/>
      <c r="C191" s="9"/>
      <c r="D191" s="48" t="s">
        <v>456</v>
      </c>
      <c r="E191" s="105" t="s">
        <v>457</v>
      </c>
      <c r="F191" s="195"/>
      <c r="G191" s="36"/>
      <c r="H191" s="36"/>
    </row>
    <row r="192" spans="1:8" ht="12.75">
      <c r="A192" s="21">
        <v>6</v>
      </c>
      <c r="B192" s="9"/>
      <c r="C192" s="9"/>
      <c r="D192" s="48" t="s">
        <v>458</v>
      </c>
      <c r="E192" s="105" t="s">
        <v>295</v>
      </c>
      <c r="F192" s="195"/>
      <c r="G192" s="36"/>
      <c r="H192" s="36"/>
    </row>
    <row r="193" spans="1:8" ht="12.75">
      <c r="A193" s="50">
        <v>7</v>
      </c>
      <c r="B193" s="14"/>
      <c r="C193" s="14"/>
      <c r="D193" s="71" t="s">
        <v>453</v>
      </c>
      <c r="E193" s="114" t="s">
        <v>454</v>
      </c>
      <c r="F193" s="196"/>
      <c r="G193" s="36"/>
      <c r="H193" s="36"/>
    </row>
    <row r="194" spans="1:8" ht="12.75" customHeight="1">
      <c r="A194" s="21"/>
      <c r="B194" s="9"/>
      <c r="C194" s="9"/>
      <c r="D194" s="53" t="s">
        <v>60</v>
      </c>
      <c r="E194" s="105"/>
      <c r="F194" s="200" t="s">
        <v>334</v>
      </c>
      <c r="G194" s="36"/>
      <c r="H194" s="36"/>
    </row>
    <row r="195" spans="1:8" ht="12.75" customHeight="1">
      <c r="A195" s="21">
        <f>1+A194</f>
        <v>1</v>
      </c>
      <c r="B195" s="9"/>
      <c r="C195" s="9"/>
      <c r="D195" s="48" t="s">
        <v>299</v>
      </c>
      <c r="E195" s="105" t="s">
        <v>300</v>
      </c>
      <c r="F195" s="195"/>
      <c r="G195" s="36"/>
      <c r="H195" s="36"/>
    </row>
    <row r="196" spans="1:8" ht="12.75">
      <c r="A196" s="21">
        <f aca="true" t="shared" si="6" ref="A196:A203">1+A195</f>
        <v>2</v>
      </c>
      <c r="B196" s="9"/>
      <c r="C196" s="9"/>
      <c r="D196" s="48" t="s">
        <v>301</v>
      </c>
      <c r="E196" s="105" t="s">
        <v>300</v>
      </c>
      <c r="F196" s="195"/>
      <c r="G196" s="36"/>
      <c r="H196" s="36"/>
    </row>
    <row r="197" spans="1:8" ht="12.75">
      <c r="A197" s="21">
        <f t="shared" si="6"/>
        <v>3</v>
      </c>
      <c r="B197" s="9"/>
      <c r="C197" s="9"/>
      <c r="D197" s="48" t="s">
        <v>304</v>
      </c>
      <c r="E197" s="105" t="s">
        <v>305</v>
      </c>
      <c r="F197" s="195"/>
      <c r="G197" s="36"/>
      <c r="H197" s="36"/>
    </row>
    <row r="198" spans="1:8" ht="12.75">
      <c r="A198" s="21">
        <f t="shared" si="6"/>
        <v>4</v>
      </c>
      <c r="B198" s="9"/>
      <c r="C198" s="9"/>
      <c r="D198" s="48" t="s">
        <v>306</v>
      </c>
      <c r="E198" s="105" t="s">
        <v>305</v>
      </c>
      <c r="F198" s="195"/>
      <c r="G198" s="36"/>
      <c r="H198" s="36"/>
    </row>
    <row r="199" spans="1:8" ht="12.75">
      <c r="A199" s="21">
        <f t="shared" si="6"/>
        <v>5</v>
      </c>
      <c r="B199" s="9"/>
      <c r="C199" s="9"/>
      <c r="D199" s="48" t="s">
        <v>335</v>
      </c>
      <c r="E199" s="105" t="s">
        <v>303</v>
      </c>
      <c r="F199" s="195"/>
      <c r="G199" s="36"/>
      <c r="H199" s="36"/>
    </row>
    <row r="200" spans="1:8" ht="12.75">
      <c r="A200" s="21">
        <f t="shared" si="6"/>
        <v>6</v>
      </c>
      <c r="B200" s="9"/>
      <c r="C200" s="9"/>
      <c r="D200" s="48" t="s">
        <v>336</v>
      </c>
      <c r="E200" s="105" t="s">
        <v>305</v>
      </c>
      <c r="F200" s="195"/>
      <c r="G200" s="36"/>
      <c r="H200" s="36"/>
    </row>
    <row r="201" spans="1:8" ht="12.75">
      <c r="A201" s="21">
        <f t="shared" si="6"/>
        <v>7</v>
      </c>
      <c r="B201" s="9"/>
      <c r="C201" s="9"/>
      <c r="D201" s="48" t="s">
        <v>337</v>
      </c>
      <c r="E201" s="105" t="s">
        <v>305</v>
      </c>
      <c r="F201" s="195"/>
      <c r="G201" s="36"/>
      <c r="H201" s="36"/>
    </row>
    <row r="202" spans="1:8" ht="12.75">
      <c r="A202" s="21">
        <f t="shared" si="6"/>
        <v>8</v>
      </c>
      <c r="B202" s="9"/>
      <c r="C202" s="9"/>
      <c r="D202" s="48" t="s">
        <v>338</v>
      </c>
      <c r="E202" s="105" t="s">
        <v>302</v>
      </c>
      <c r="F202" s="195"/>
      <c r="G202" s="36"/>
      <c r="H202" s="36"/>
    </row>
    <row r="203" spans="1:8" ht="12.75">
      <c r="A203" s="21">
        <f t="shared" si="6"/>
        <v>9</v>
      </c>
      <c r="B203" s="9"/>
      <c r="C203" s="9"/>
      <c r="D203" s="48" t="s">
        <v>339</v>
      </c>
      <c r="E203" s="105" t="s">
        <v>340</v>
      </c>
      <c r="F203" s="195"/>
      <c r="G203" s="36"/>
      <c r="H203" s="36"/>
    </row>
    <row r="204" spans="1:8" ht="12.75">
      <c r="A204" s="21">
        <v>10</v>
      </c>
      <c r="B204" s="9"/>
      <c r="C204" s="9"/>
      <c r="D204" s="48" t="s">
        <v>409</v>
      </c>
      <c r="E204" s="105" t="s">
        <v>419</v>
      </c>
      <c r="F204" s="195"/>
      <c r="G204" s="36"/>
      <c r="H204" s="36"/>
    </row>
    <row r="205" spans="1:8" ht="12.75">
      <c r="A205" s="21">
        <v>11</v>
      </c>
      <c r="B205" s="9"/>
      <c r="C205" s="9"/>
      <c r="D205" s="48" t="s">
        <v>410</v>
      </c>
      <c r="E205" s="105" t="s">
        <v>420</v>
      </c>
      <c r="F205" s="195"/>
      <c r="G205" s="36"/>
      <c r="H205" s="36"/>
    </row>
    <row r="206" spans="1:8" ht="12.75">
      <c r="A206" s="21">
        <v>12</v>
      </c>
      <c r="B206" s="9"/>
      <c r="C206" s="9"/>
      <c r="D206" s="48" t="s">
        <v>411</v>
      </c>
      <c r="E206" s="105" t="s">
        <v>302</v>
      </c>
      <c r="F206" s="195"/>
      <c r="G206" s="36"/>
      <c r="H206" s="36"/>
    </row>
    <row r="207" spans="1:8" ht="12.75">
      <c r="A207" s="21">
        <v>13</v>
      </c>
      <c r="B207" s="9"/>
      <c r="C207" s="9"/>
      <c r="D207" s="48" t="s">
        <v>412</v>
      </c>
      <c r="E207" s="105" t="s">
        <v>300</v>
      </c>
      <c r="F207" s="195"/>
      <c r="G207" s="36"/>
      <c r="H207" s="36"/>
    </row>
    <row r="208" spans="1:8" ht="12.75">
      <c r="A208" s="21">
        <v>14</v>
      </c>
      <c r="B208" s="9"/>
      <c r="C208" s="9"/>
      <c r="D208" s="48" t="s">
        <v>413</v>
      </c>
      <c r="E208" s="105" t="s">
        <v>303</v>
      </c>
      <c r="F208" s="195"/>
      <c r="G208" s="36"/>
      <c r="H208" s="36"/>
    </row>
    <row r="209" spans="1:8" ht="12.75">
      <c r="A209" s="21">
        <v>15</v>
      </c>
      <c r="B209" s="9"/>
      <c r="C209" s="9"/>
      <c r="D209" s="48" t="s">
        <v>414</v>
      </c>
      <c r="E209" s="105" t="s">
        <v>421</v>
      </c>
      <c r="F209" s="195"/>
      <c r="G209" s="36"/>
      <c r="H209" s="36"/>
    </row>
    <row r="210" spans="1:8" ht="12.75">
      <c r="A210" s="21">
        <v>16</v>
      </c>
      <c r="B210" s="9"/>
      <c r="C210" s="9"/>
      <c r="D210" s="48" t="s">
        <v>415</v>
      </c>
      <c r="E210" s="105" t="s">
        <v>421</v>
      </c>
      <c r="F210" s="195"/>
      <c r="G210" s="36"/>
      <c r="H210" s="36"/>
    </row>
    <row r="211" spans="1:8" ht="12.75">
      <c r="A211" s="21">
        <v>17</v>
      </c>
      <c r="B211" s="9"/>
      <c r="C211" s="9"/>
      <c r="D211" s="48" t="s">
        <v>416</v>
      </c>
      <c r="E211" s="105" t="s">
        <v>302</v>
      </c>
      <c r="F211" s="195"/>
      <c r="G211" s="36"/>
      <c r="H211" s="36"/>
    </row>
    <row r="212" spans="1:8" ht="12.75">
      <c r="A212" s="21">
        <v>18</v>
      </c>
      <c r="B212" s="9"/>
      <c r="C212" s="9"/>
      <c r="D212" s="97" t="s">
        <v>417</v>
      </c>
      <c r="E212" s="157" t="s">
        <v>305</v>
      </c>
      <c r="F212" s="195"/>
      <c r="H212" s="36"/>
    </row>
    <row r="213" spans="1:6" ht="12.75">
      <c r="A213" s="21">
        <v>19</v>
      </c>
      <c r="B213" s="8"/>
      <c r="C213" s="9"/>
      <c r="D213" s="97" t="s">
        <v>418</v>
      </c>
      <c r="E213" s="157" t="s">
        <v>305</v>
      </c>
      <c r="F213" s="195"/>
    </row>
    <row r="214" spans="1:6" ht="12.75">
      <c r="A214" s="21">
        <v>20</v>
      </c>
      <c r="B214" s="8"/>
      <c r="C214" s="9"/>
      <c r="D214" s="48" t="s">
        <v>447</v>
      </c>
      <c r="E214" s="147" t="s">
        <v>419</v>
      </c>
      <c r="F214" s="201" t="s">
        <v>452</v>
      </c>
    </row>
    <row r="215" spans="1:6" ht="12.75">
      <c r="A215" s="4">
        <v>21</v>
      </c>
      <c r="B215" s="8"/>
      <c r="C215" s="9"/>
      <c r="D215" s="97" t="s">
        <v>448</v>
      </c>
      <c r="E215" s="157" t="s">
        <v>420</v>
      </c>
      <c r="F215" s="202"/>
    </row>
    <row r="216" spans="1:6" ht="12.75">
      <c r="A216" s="4">
        <v>22</v>
      </c>
      <c r="B216" s="8"/>
      <c r="C216" s="9"/>
      <c r="D216" s="97" t="s">
        <v>449</v>
      </c>
      <c r="E216" s="157" t="s">
        <v>302</v>
      </c>
      <c r="F216" s="202"/>
    </row>
    <row r="217" spans="1:6" ht="12.75">
      <c r="A217" s="4">
        <v>23</v>
      </c>
      <c r="B217" s="8"/>
      <c r="C217" s="9"/>
      <c r="D217" s="97" t="s">
        <v>450</v>
      </c>
      <c r="E217" s="157" t="s">
        <v>420</v>
      </c>
      <c r="F217" s="202"/>
    </row>
    <row r="218" spans="1:6" ht="15" customHeight="1">
      <c r="A218" s="50">
        <v>24</v>
      </c>
      <c r="B218" s="13"/>
      <c r="C218" s="14"/>
      <c r="D218" s="156" t="s">
        <v>451</v>
      </c>
      <c r="E218" s="158" t="s">
        <v>421</v>
      </c>
      <c r="F218" s="203"/>
    </row>
    <row r="219" spans="1:8" ht="12.75">
      <c r="A219" s="12"/>
      <c r="B219" s="13"/>
      <c r="C219" s="14"/>
      <c r="D219" s="94" t="s">
        <v>14</v>
      </c>
      <c r="E219" s="95">
        <v>178</v>
      </c>
      <c r="F219" s="40"/>
      <c r="H219" s="36"/>
    </row>
    <row r="221" spans="1:5" ht="12.75">
      <c r="A221" s="110" t="s">
        <v>1</v>
      </c>
      <c r="C221" s="197" t="s">
        <v>2</v>
      </c>
      <c r="D221" s="108" t="s">
        <v>3</v>
      </c>
      <c r="E221" s="18"/>
    </row>
    <row r="222" spans="1:4" ht="12.75">
      <c r="A222" s="111" t="s">
        <v>4</v>
      </c>
      <c r="C222" s="197"/>
      <c r="D222" s="109" t="s">
        <v>70</v>
      </c>
    </row>
    <row r="224" spans="1:4" ht="12.75">
      <c r="A224" s="35"/>
      <c r="D224" s="35"/>
    </row>
  </sheetData>
  <sheetProtection/>
  <mergeCells count="14">
    <mergeCell ref="C221:C222"/>
    <mergeCell ref="F53:F78"/>
    <mergeCell ref="F80:F110"/>
    <mergeCell ref="F168:F185"/>
    <mergeCell ref="F111:F117"/>
    <mergeCell ref="F194:F213"/>
    <mergeCell ref="F186:F193"/>
    <mergeCell ref="F214:F218"/>
    <mergeCell ref="A6:A7"/>
    <mergeCell ref="B6:D7"/>
    <mergeCell ref="E6:E7"/>
    <mergeCell ref="F6:F7"/>
    <mergeCell ref="F9:F19"/>
    <mergeCell ref="F21:F51"/>
  </mergeCells>
  <printOptions horizontalCentered="1"/>
  <pageMargins left="0.4" right="0.3" top="1" bottom="0.79" header="0.62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</dc:creator>
  <cp:keywords/>
  <dc:description/>
  <cp:lastModifiedBy>user</cp:lastModifiedBy>
  <cp:lastPrinted>2020-06-24T03:19:05Z</cp:lastPrinted>
  <dcterms:created xsi:type="dcterms:W3CDTF">2005-04-22T20:32:50Z</dcterms:created>
  <dcterms:modified xsi:type="dcterms:W3CDTF">2021-08-02T02:32:12Z</dcterms:modified>
  <cp:category/>
  <cp:version/>
  <cp:contentType/>
  <cp:contentStatus/>
</cp:coreProperties>
</file>